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rkashina_dl\AppData\Local\Microsoft\Windows\INetCache\Content.Outlook\T0UJNIO4\"/>
    </mc:Choice>
  </mc:AlternateContent>
  <bookViews>
    <workbookView xWindow="-120" yWindow="-120" windowWidth="29040" windowHeight="15840" tabRatio="500"/>
  </bookViews>
  <sheets>
    <sheet name="Район " sheetId="1" r:id="rId1"/>
  </sheets>
  <externalReferences>
    <externalReference r:id="rId2"/>
  </externalReferences>
  <definedNames>
    <definedName name="_FilterDatabase_0" localSheetId="0">'Район '!$A$4:$FS$38</definedName>
    <definedName name="_xlnm._FilterDatabase" localSheetId="0" hidden="1">'Район '!$A$4:$T$38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38" i="1" l="1"/>
  <c r="N38" i="1"/>
  <c r="L38" i="1"/>
  <c r="F38" i="1"/>
  <c r="Q37" i="1"/>
  <c r="N37" i="1"/>
  <c r="F37" i="1"/>
  <c r="Q36" i="1"/>
  <c r="N36" i="1"/>
  <c r="F36" i="1"/>
  <c r="N35" i="1"/>
  <c r="F35" i="1"/>
  <c r="P34" i="1"/>
  <c r="O34" i="1"/>
  <c r="M34" i="1"/>
  <c r="N34" i="1" s="1"/>
  <c r="L34" i="1"/>
  <c r="F34" i="1"/>
  <c r="F33" i="1"/>
  <c r="F32" i="1"/>
  <c r="Q31" i="1"/>
  <c r="M31" i="1"/>
  <c r="N31" i="1" s="1"/>
  <c r="L31" i="1"/>
  <c r="F31" i="1"/>
  <c r="Q30" i="1"/>
  <c r="M30" i="1"/>
  <c r="N30" i="1" s="1"/>
  <c r="L30" i="1"/>
  <c r="F30" i="1"/>
  <c r="Q29" i="1"/>
  <c r="M29" i="1"/>
  <c r="N29" i="1" s="1"/>
  <c r="F29" i="1"/>
  <c r="Q28" i="1"/>
  <c r="M28" i="1"/>
  <c r="N28" i="1" s="1"/>
  <c r="L28" i="1"/>
  <c r="F28" i="1"/>
  <c r="P27" i="1"/>
  <c r="O27" i="1"/>
  <c r="M27" i="1"/>
  <c r="N27" i="1" s="1"/>
  <c r="F27" i="1"/>
  <c r="Q26" i="1"/>
  <c r="M26" i="1"/>
  <c r="N26" i="1" s="1"/>
  <c r="L26" i="1"/>
  <c r="F26" i="1"/>
  <c r="Q25" i="1"/>
  <c r="N25" i="1"/>
  <c r="L25" i="1"/>
  <c r="F25" i="1"/>
  <c r="N24" i="1"/>
  <c r="N23" i="1"/>
  <c r="Q22" i="1"/>
  <c r="N22" i="1"/>
  <c r="Q20" i="1"/>
  <c r="N20" i="1"/>
  <c r="Q15" i="1"/>
  <c r="N15" i="1"/>
  <c r="N14" i="1"/>
  <c r="N13" i="1"/>
  <c r="Q12" i="1"/>
  <c r="N12" i="1"/>
  <c r="F12" i="1"/>
  <c r="Q10" i="1"/>
  <c r="N10" i="1"/>
  <c r="Q9" i="1"/>
  <c r="N9" i="1"/>
  <c r="Q6" i="1"/>
  <c r="N6" i="1"/>
  <c r="Q5" i="1"/>
  <c r="N5" i="1"/>
  <c r="Q27" i="1" l="1"/>
</calcChain>
</file>

<file path=xl/sharedStrings.xml><?xml version="1.0" encoding="utf-8"?>
<sst xmlns="http://schemas.openxmlformats.org/spreadsheetml/2006/main" count="434" uniqueCount="172">
  <si>
    <t>№ п/п</t>
  </si>
  <si>
    <t>Коэффициент эффективности вклада (Кэфф. вклада НР)                 (&gt; 0,75)</t>
  </si>
  <si>
    <t>Оценка вклада предусмотренного налогового расхода в изменение значения показателя (индикатора) достижения целей государственных программ автономного округа и (или) целей социально-экономической политики автономного округа, не относящихся к государственным программам автономного округа                            эффективный/неэффективный</t>
  </si>
  <si>
    <t>Коэффициент бюджетной эффективности  НР</t>
  </si>
  <si>
    <t>Коэффициент бюджетной эффективности                    Альт Мех</t>
  </si>
  <si>
    <t>Результат сравнительного анализа результативности</t>
  </si>
  <si>
    <t xml:space="preserve">Эффективность налоговой льготы </t>
  </si>
  <si>
    <t>Стимулирующая</t>
  </si>
  <si>
    <t>Сбалансированное воспроизводство ресурсной базы и эффективное использование полезных ископаемых для обеспечения текущих и перспективных потребностей экономики</t>
  </si>
  <si>
    <t>да</t>
  </si>
  <si>
    <t>"Воспроизводство и использование природных ресурсов"</t>
  </si>
  <si>
    <t>Льгота востребована</t>
  </si>
  <si>
    <t>НР эффективный</t>
  </si>
  <si>
    <t xml:space="preserve">Социальная </t>
  </si>
  <si>
    <t xml:space="preserve">Создание условий для развития институтов гражданского общества и реализации гражданских инициатив
</t>
  </si>
  <si>
    <t>"Развитие гражданского общества"</t>
  </si>
  <si>
    <t xml:space="preserve">Увеличение количества социально значимых проектов социально ориентированных некоммерческих организаций, получивших государственную поддержку
</t>
  </si>
  <si>
    <t>х</t>
  </si>
  <si>
    <t>"Развитие экономического потенциала"</t>
  </si>
  <si>
    <t xml:space="preserve">Увеличение численности занятых в сфере малого и среднего предпринимательства, включая индивидуальных предпринимателей, тыс. человек.
</t>
  </si>
  <si>
    <t>НР относительно экономный</t>
  </si>
  <si>
    <t>НР неэффективный</t>
  </si>
  <si>
    <t>"Развитие промышленности и туризма"</t>
  </si>
  <si>
    <t>1) Прирост индекса производства по виду экономической деятельности «Обрабатывающие производства», % ;
2) Увеличение числа высокопроизводительных рабочих мест во внебюджетном секторе экономики, % ;
3)Увеличение объема инвестиций в основной капитал, за исключением инвестиций инфраструктурных монополий (федеральные проекты) и средств федерального бюджета, %</t>
  </si>
  <si>
    <t>Повышение качества и надежности предоставления жилищно-коммунальных услуг населению Ханты-Мансийского автономного округа - Югры</t>
  </si>
  <si>
    <t>"Жилищно-коммунальный комплекс и городская среда"</t>
  </si>
  <si>
    <t>НР недостаточно эффективный</t>
  </si>
  <si>
    <t>Налоговый расход сохранить</t>
  </si>
  <si>
    <t>Создание новых производств в обрабатывающем секторе промышленности и повышение ее конкурентоспособности</t>
  </si>
  <si>
    <t>Социальная</t>
  </si>
  <si>
    <t>Льгота не востребована</t>
  </si>
  <si>
    <t>"Экологическая безопасность"</t>
  </si>
  <si>
    <t>Уровень текущего коэффициента извлечения нефти, д.ед.</t>
  </si>
  <si>
    <t>Ставка налога на прибыль организаций, подлежащего зачислению в бюджет автономного округа, применяется на 4 процентных пункта ниже ставки
организациями, осуществляющими вид экономической деятельности "Обрабатывающие производства"</t>
  </si>
  <si>
    <t xml:space="preserve"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ст.2/п.2/пп.8 </t>
  </si>
  <si>
    <t>Ставка налога на прибыль организаций, подлежащего зачислению в бюджет автономного округа, применяется на 4 процентных пункта ниже ставки
организациями, осуществляющими вид экономической деятельности "Распределение электроэнергии"</t>
  </si>
  <si>
    <t xml:space="preserve">1) Увеличение доли площади жилищного фонда, обеспеченного всеми видами благоустройства, в общей площади жилищного фонда Ханты-Мансийского автономного округа - Югры, до 90,0% в период до 1 января 2031 года                                                                     2) Доля средств, направленных на инвестиционные расходы, % </t>
  </si>
  <si>
    <t xml:space="preserve"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ст.2/п.2/пп.9 </t>
  </si>
  <si>
    <t>Ставка налога на прибыль организаций, подлежащего зачислению в бюджет автономного округа, применяется на 4 процентных пункта ниже ставки
организациями, осуществляющими вид экономической деятельности "Сбор, обработка и утилизация отходов"</t>
  </si>
  <si>
    <t xml:space="preserve"> Снижение негативного воздействия отходов производства и потребления на окружающую среду.</t>
  </si>
  <si>
    <t xml:space="preserve">1) Увеличение доли твердых коммунальных отходов, направленных на утилизацию, в общем объеме твердых коммунальных отходов , %                                                         2) Увеличение доли твердых коммунальных отходов, направленных на обработку, в общем объеме образованных твердых коммунальных отходов,%.
</t>
  </si>
  <si>
    <t xml:space="preserve"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ст.2/п.2/пп.10 </t>
  </si>
  <si>
    <t>Ставка налога на прибыль организаций, подлежащего зачислению в бюджет автономного округа, применяется на 4 процентных пункта ниже ставки
организациями, осуществляющими вид экономической деятельности "Предоставление услуг в области добычи нефти и природного газа"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</si>
  <si>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ст.2/п.4/пп.1</t>
  </si>
  <si>
    <t>Ставка налога на прибыль организаций, подлежащего зачислению в бюджет автономного округа, на 4 процентных пункта ниже ставки, организациями, являющимися владельцами лицензий на пользование участками недр на территории автономного округа, содержащими месторождения углеводородного сырья, которые вкладывают инвестиции в основной капитал (основные средства) или вкладывают инвестиции в основной капитал (основные средства) и осуществляют расходы на проведение геологоразведочных работ на территории автономного округа.</t>
  </si>
  <si>
    <t>Прирост запасов нефти категории C1 за счет разведочного бурения, млн.т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</si>
  <si>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ст.2/п.4/пп.2</t>
  </si>
  <si>
    <t xml:space="preserve">Ставка налога на прибыль организаций, подлежащего зачислению в бюджет автономного округа, применяется на 3 процентных пункта ниже организациями, являющимися владельцами лицензий на пользование участками недр на территории автономного округа, содержащими месторождения углеводородного сырья, которые вкладывают инвестиции в основной капитал (основные средства) или вкладывают инвестиции в основной капитал (основные средства) и осуществляют расходы на проведение геологоразведочных работ на территории автономного округа. 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</si>
  <si>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</t>
  </si>
  <si>
    <t>Ставка налога на прибыль организаций, подлежащего зачислению в бюджет автономного округа, применяется на 2 процентных пункта ниже организациями, осуществляющими производство электроэнергии тепловыми электростанциями и вкладывающими в отчетном (налоговом) периоде инвестиции в основной капитал (основные средства) на территории автономного округа в размере не менее суммы, высвобождающейся в результате применения этой ставки.</t>
  </si>
  <si>
    <t>1) Снижение энергоемкости валового регионального продукта Ханты-Мансийского автономного округа - Югры (для фактических и сопоставимых условий) до 19,1 т.у.т./млн. Руб.                                                                 2) Доля средств, направленных на инвестиционные расходы, %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</si>
  <si>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ст.2/п.5.1</t>
  </si>
  <si>
    <t>Пониженная (на 4%) ставка налога на прибыль организаций для региональных социально ориентированных некоммерческих организаций</t>
  </si>
  <si>
    <t xml:space="preserve"> "Развитие гражданского общества"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</si>
  <si>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ст.2/п.5.3</t>
  </si>
  <si>
    <t>Пониженная (на 8%) ставка  налога на прибыль организаций для участников специальных инвестиционных контрактов, указанными в пункте 1 статьи 25.16 Налогового кодекса Российской Федерации, за исключением специального инвестиционного контракта в сфере добычи и (или) переработки нефти, добычи природного газа и (или) газового конденсата, оказания услуг по транспортировке нефти и (или) нефтепродуктов, газа и (или) газового конденсата.</t>
  </si>
  <si>
    <t xml:space="preserve"> Улучшение инвестиционного климата
</t>
  </si>
  <si>
    <t xml:space="preserve">Увеличение объема инвестиций в основной капитал, за исключением инвестиций инфраструктурных монополий (федеральные проекты) и средств федерального бюджета, в реальном выражении, % 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</si>
  <si>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ст.2/п.5.5*</t>
  </si>
  <si>
    <t>Пониженная (на 7%) ставка  налога на прибыль организаций для организаций- участников региональных инвестиционных проектов, указанных  в подпункте 1 пункта 1 статьи 25.9 Налогового кодекса Российской Федерации</t>
  </si>
  <si>
    <t>Увеличение объема  инвестиций в основной капитал (основные средства), обеспеченный за счет реализации Региональных инвестиционных проектов, указанных  в подпункте 1 пункта 1 статьи 25.9 Налогового кодекса Российской Федерации, %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</si>
  <si>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ст.2/п.5.6*</t>
  </si>
  <si>
    <t>Снижение негативного воздействия отходов производства и потребления на окружающую среду.</t>
  </si>
  <si>
    <t>1) Увеличение доли твердых коммунальных отходов, направленных на обработку, в общем объеме образованных твердых коммунальных отходов, %;
2) Увеличение доли твердых коммунальных отходов, направленных на утилизацию, в общем объеме твердых коммунальных отходов, %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</si>
  <si>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 2.1/п. 1</t>
  </si>
  <si>
    <t xml:space="preserve">Инвестиционный налоговый вычет в отношении расходов, указанных в абзаце втором пункта 1 и пункте 2 статьи 257 Налогового кодекса Российской Федерации (за исключением расходов на ликвидацию основных средств),для организаций или обособленных подразделений организаций, расположенных на территории автономного округа и осуществляющих отдельные  виды экономической деятельности.
</t>
  </si>
  <si>
    <t xml:space="preserve">Улучшение инвестиционного климата
</t>
  </si>
  <si>
    <t xml:space="preserve"> "Развитие экономического потенциала"</t>
  </si>
  <si>
    <t>2) Увеличение доли твердых коммунальных отходов, направленных на утилизацию, в общем объеме твердых коммунальных отходов, %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</si>
  <si>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 2.1/п. 2*</t>
  </si>
  <si>
    <t xml:space="preserve">Инвестиционный налоговый вычет
в виде пожертвований, перечисленных государственным и муниципальным учреждениям, осуществляющим деятельность в области культуры, а также некоммерческим организациям (фондам) на формирование целевого капитала для поддержки указанных  учреждений
</t>
  </si>
  <si>
    <t>Укрепление единого культурного пространства автономного округа, создание комфортных условий и равных возможностей доступа населения к культурным ценностям, цифровым ресурсам, самореализации и раскрытия таланта каждого жителя автономного округа</t>
  </si>
  <si>
    <t>"Культурное пространство"</t>
  </si>
  <si>
    <t>Увеличение числа посещений организаций культуры на 15,0% к базовому значению, %</t>
  </si>
  <si>
    <t xml:space="preserve">Закон ХМАО от 14.11.2002 № 62-оз "О транспортном налоге в Ханты-Мансийском автономном округе - Югре" ст.4/п.1/абз.1 </t>
  </si>
  <si>
    <t>Освободить от уплаты налога
за автомобили легковые с мощностью двигателя до 150 л.с. включительно, мотоциклы и мотороллеры с мощностью двигателя до 35 л.с. включительно, снегоходы и мотосани с мощностью двигателя до 60 л.с. включительно, другие самоходные транспортные средства, машины и механизмы на пневматическом и гусеничном ходу с мощностью двигателя до 100 л.с. включительно, моторные лодки с мощностью двигателя до 50 л.с. включительно, катера с мощностью двигателя до 200 л.с. включительно в размере 100% от суммы налога физических лиц из числа коренных малочисленных народов Севера</t>
  </si>
  <si>
    <t>Создание условий для устойчивого развития традиционной хозяйственной деятельности и традиционного природопользования</t>
  </si>
  <si>
    <t xml:space="preserve">"Устойчивое развитие коренных малочисленных народов Севера" </t>
  </si>
  <si>
    <t xml:space="preserve">1) Увеличение количества пользователей территориями традиционного природопользования
2) Увеличение количества национальных общин и организаций, осуществляющих традиционную хозяйственную деятельность и занимающихся традиционными промыслами коренных малочисленных народов Севера
</t>
  </si>
  <si>
    <t>Закон ХМАО от 14.11.2002 № 62-оз "О транспортном налоге в Ханты-Мансийском автономном округе - Югре" ст.4/п.1/абз.2</t>
  </si>
  <si>
    <t xml:space="preserve">Уменьшение суммы налога (на 50%) - за автомобили легковые с мощностью двигателя до 150 л.с. включительно, мотоциклы и мотороллеры с мощностью двигателя до 35 л.с. включительно, автобусы с мощностью двигателя до 200 л.с. включительно, грузовые автомобили с мощностью двигателя до 200 л.с. включительно, снегоходы и мотосани с мощностью двигателя до 50 л.с. включительно, другие самоходные транспортные средства, машины и механизмы на пневматическом и гусеничном ходу с мощностью двигателя до 100 л.с. включительно, моторные лодки с мощностью двигателя до 50 л.с. включительно, катера с мощностью двигателя до 200 л.с. включительно организации, осуществляющие виды традиционной хозяйственной деятельности коренных малочисленных народов Севера в Ханты-Мансийском автономном округе - Югре
</t>
  </si>
  <si>
    <t>Закон ХМАО от 14.11.2002 № 62-оз "О транспортном налоге в Ханты-Мансийском автономном округе - Югре" ст.4/п.2</t>
  </si>
  <si>
    <t xml:space="preserve">Освободить от уплаты налога за автомобили легковые с мощностью двигателя до 200 л.с. включительно, мотоциклы и мотороллеры с мощностью двигателя до 35 л.с. включительно, снегоходы и мотосани с мощностью двигателя до 50 л.с. включительно, моторные лодки с мощностью двигателя до 50 л.с. включительно в размере 50% от суммы налога:                               - пенсионеров, получающих страховую пенсию по старости, а также пенсионеров, относящихся к иным категориям, достигших возраста, дающего право в соответствии с федеральным законодательством на получение страховой пенсии по старости;
 - мужчин, достигших возраста 55 лет, женщин, достигших возраста 50 лет, если они проработали не менее 15 календарных лет в районах Крайнего Севера либо не менее 20 календарных лет в приравненных к ним местностях и имеют страховой стаж соответственно не менее 25 и 20 лет;
 - мужчин и женщин, работавших как в районах Крайнего Севера, так и в приравненных к ним местностях, по достижении возраста, дающего право на досрочное назначение страховой пенсии по старости в соответствии со стажем работы как в районах Крайнего Севера, так и в приравненных к ним местностях, исчисленным в соответствии с пунктом 6 части 1 статьи 32 Федерального закона "О страховых пенсиях" (по состоянию на 31 декабря 2018 года), имеющих страховой стаж соответственно не менее 25 и 20 лет;
 - лиц, указанных в пунктах 19 - 21 части 1 статьи 30 Федерального закона "О страховых пенсиях" (по состоянию на 31 декабря 2018 года);
 - мужчин, достигших возраста 60 лет, женщин, достигших возраста 55 лет.
</t>
  </si>
  <si>
    <t>Создание условий для устойчивого естественного роста численности населения автономного округа, снижение уровня бедности, повышение качества жизни жителей Югры</t>
  </si>
  <si>
    <t>"Социальное и демографическое развитие"</t>
  </si>
  <si>
    <t xml:space="preserve">Доля граждан, обеспеченных мерами социальной поддержки, от численности граждан, имеющих право на их получение и обратившихся за их получением (%)
</t>
  </si>
  <si>
    <t xml:space="preserve">Закон ХМАО от 14.11.2002 № 62-оз "О транспортном налоге в Ханты-Мансийском автономном округе - Югре" ст.4/п.3/пп.1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</si>
  <si>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категории граждан, отнесенные статьей 13 Закона Российской Федерации "О социальной защите граждан, подвергшихся воздействию радиации вследствие катастрофы на Чернобыльской АЭС" к гражданам, подвергшимся воздействию радиации вследствие Чернобыльской катастрофы</t>
  </si>
  <si>
    <t xml:space="preserve">Закон ХМАО от 14.11.2002 № 62-оз "О транспортном налоге в Ханты-Мансийском автономном округе - Югре" ст.4/п.3/пп.2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</si>
  <si>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инвалидов I и II групп, неработающих инвалидов III группы, инвалидов с детства</t>
  </si>
  <si>
    <t xml:space="preserve">Закон ХМАО от 14.11.2002 № 62-оз "О транспортном налоге в Ханты-Мансийском автономном округе - Югре" ст.4/п.3/пп.3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</si>
  <si>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Героев Советского Союза, Героев Российской Федерации, граждан, награжденных орденом Славы трех степеней</t>
  </si>
  <si>
    <t xml:space="preserve">Закон ХМАО от 14.11.2002 № 62-оз "О транспортном налоге в Ханты-Мансийском автономном округе - Югре" ст.4/п.3/пп.4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</si>
  <si>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участников Великой Отечественной войны, а также ветеранов боевых действий</t>
  </si>
  <si>
    <t xml:space="preserve">Закон ХМАО от 14.11.2002 № 62-оз "О транспортном налоге в Ханты-Мансийском автономном округе - Югре" ст.4/п.3/пп.5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</si>
  <si>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участников трудового фронта в годы Великой Отечественной войны 1941 - 1945 годов</t>
  </si>
  <si>
    <t xml:space="preserve">Закон ХМАО от 14.11.2002 № 62-оз "О транспортном налоге в Ханты-Мансийском автономном округе - Югре" ст.4/п.3/пп.6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</si>
  <si>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граждан, уволенных с военной службы или призывавшихся на военные сборы, выполнявших интернациональный долг в Республике Афганистан и других странах, в которых велись боевые действия</t>
  </si>
  <si>
    <t>Закон ХМАО от 14.11.2002 № 62-оз "О транспортном налоге в Ханты-Мансийском автономном округе - Югре" ст.4/п.4</t>
  </si>
  <si>
    <t>Освободить от уплаты налога за автомобили легковые с мощностью двигателя до 100 лошадиных сил включительно в размере 100 процентов от суммы налога, подлежащего зачислению в бюджет автономного округа; за автомобили легковые с мощностью двигателя свыше 100 лошадиных сил до 150 лошадиных сил включительно в размере 50 процентов от суммы налога, подлежащего зачислению в бюджет автономного округа; за автобусы с мощностью двигателя до 150 лошадиных сил включительно в размере 50 процентов от суммы налога, подлежащего зачислению в бюджет автономного округа религиозные объединения и организации</t>
  </si>
  <si>
    <t>Освободить от уплаты налога за автомобили легковые с мощностью двигателя до 100 лошадиных сил включительно в размере 100 процентов от суммы налога, подлежащего зачислению в бюджет автономного округа; за автомобили легковые с мощностью двигателя свыше 100 лошадиных сил до 150 лошадиных сил включительно в размере 50 процентов от суммы налога, подлежащего зачислению в бюджет автономного округа; за автобусы с мощностью двигателя до 150 лошадиных сил включительно в размере 50 процентов от суммы налога, подлежащего зачислению в бюджет автономного округа общественные организации инвалидов</t>
  </si>
  <si>
    <t>Закон ХМАО от 14.11.2002 № 62-оз "О транспортном налоге в Ханты-Мансийском автономном округе - Югре" ст.4/п.4/пп3</t>
  </si>
  <si>
    <t>Освободить от уплаты налога за автомобили легковые с мощностью двигателя до 100 лошадиных сил включительно в размере 100 процентов от суммы налога, подлежащего зачислению в бюджет автономного округа; за автомобили легковые с мощностью двигателя свыше 100 лошадиных сил до 150 лошадиных сил включительно в размере 50 процентов от суммы налога, подлежащего зачислению в бюджет автономного округа; за автобусы с мощностью двигателя до 150 лошадиных сил включительно в размере 50 процентов от суммы налога, подлежащего зачислению в бюджет автономного округа региональные социально ориентированные некоммерческие организации, включенные в государственный реестр региональных социально ориентированных некоммерческих организаций - получателей поддержки и оказывающие услуги в соответствии с перечнем, утвержденным Постановлением Правительства Российской Федерации "Об утверждении перечня общественно полезных услуг и критериев оценки качества их оказания</t>
  </si>
  <si>
    <t>Закон ХМАО от 14.11.2002 № 62-оз "О транспортном налоге в Ханты-Мансийском автономном округе - Югре" ст.4/п.5</t>
  </si>
  <si>
    <r>
      <rPr>
        <sz val="14"/>
        <rFont val="Times New Roman"/>
        <family val="1"/>
        <charset val="204"/>
      </rPr>
      <t xml:space="preserve">Освободить от уплаты налога одного из родителей (усыновителей) в многодетной семье, </t>
    </r>
    <r>
      <rPr>
        <sz val="14"/>
        <color rgb="FF000000"/>
        <rFont val="Times New Roman"/>
        <family val="1"/>
        <charset val="204"/>
      </rPr>
      <t xml:space="preserve">одного из родителей (усыновителей), воспитывающих ребенка-инвалида, </t>
    </r>
    <r>
      <rPr>
        <sz val="14"/>
        <rFont val="Times New Roman"/>
        <family val="1"/>
        <charset val="204"/>
      </rPr>
      <t>за один зарегистрированный на него автомобиль легковой с мощностью двигателя до 250 л.с. включительно</t>
    </r>
  </si>
  <si>
    <t>Закон ХМАО от 14.11.2002 № 62-оз "О транспортном налоге в Ханты-Мансийском автономном округе - Югре" ст.4/п.7</t>
  </si>
  <si>
    <t>Освободить от уплаты налога за грузовые автомобили и автобусы, использующие природный газ в качестве моторного топлива, независимо от мощности двигателя в размере 50% от суммы налога налогоплательщиков, на которых в соответствии с законодательством Российской Федерации зарегистрированы указанные транспортные средства.</t>
  </si>
  <si>
    <t>Повышение энергетической эффективности в транспортном комплексе</t>
  </si>
  <si>
    <t xml:space="preserve">"Современная транспортная система" </t>
  </si>
  <si>
    <t>Количество автомобилей и техники, использующей природный газ в качестве моторного топлива, зарегистрированных на территории Ханты-Мансийского автономного округа - Югры, ед.</t>
  </si>
  <si>
    <t>Закон ХМАО - Югры от 30.12.2008 № 166-оз "О ставках налога, уплачиваемого в связи с применением упрощенной системы налогообложения"  ст. 2/п.2</t>
  </si>
  <si>
    <t>Если объектом налогообложения являются доходы, налоговая ставка в размере 5 процентов устанавливается для организаций и индивидуальных предпринимателей, по отдельным видами экономической деятельности.</t>
  </si>
  <si>
    <t>Поддержка субъектов малого предпринимательства, Развитие предпринимательской деятельности</t>
  </si>
  <si>
    <t>Закон ХМАО - Югры от 30.12.2008 № 166-оз "О ставках налога, уплачиваемого в связи с применением упрощенной системы налогообложения"  ст. 2/п.3</t>
  </si>
  <si>
    <t>Если объектом налогообложения являются доходы, уменьшенные на величину расходов, налоговая ставка устанавливается для организаций и индивидуальных предпринимателей  5 процентов</t>
  </si>
  <si>
    <t xml:space="preserve">Закон ХМАО - Югры от 30.12.2008 № 166-оз "О ставках налога, уплачиваемого в связи с применением упрощенной системы налогообложения"  ст. 2/п.4 </t>
  </si>
  <si>
    <t>Если объектом налогообложения являются доходы, налоговая ставка в размере 1 процента устанавливается для региональных социально ориентированных некоммерческих организаций</t>
  </si>
  <si>
    <t>Категория плательщиков налогов, для которых предусмотрена налоговая льгота</t>
  </si>
  <si>
    <t xml:space="preserve">Условия предоставления налоговых льгот для плательщиков налогов, установленные муниципальными правовыми актами органов местного самоуправления района </t>
  </si>
  <si>
    <t xml:space="preserve">Даты вступления в силу муниципальных правовых актов органов местного самоуправления района, устанавливающих налоговые льготы </t>
  </si>
  <si>
    <t>Даты начала действия предоставленного муниципальными правовыми актами органов местного самоуправления района права на налоговые льготы</t>
  </si>
  <si>
    <t>Период действия льготы в соответствии с нормативными правовыми актами органов местного самоуправления района</t>
  </si>
  <si>
    <t>Наименование налоговых льгот</t>
  </si>
  <si>
    <t xml:space="preserve">Категория налогового расхода района </t>
  </si>
  <si>
    <t>Цели предоставления налоговых льгот для плательщиков налогов, установленных муниципальными правовыми актами органов местного самоуправления района</t>
  </si>
  <si>
    <t>Вид налоговых льгот, определяющий особенности предоставленных отдельным категориям плательщиков налогов преимуществ по сравнению с другими плательщиками</t>
  </si>
  <si>
    <t>Показатель (индикатор) достижения целей муниципальных программ района и (или) целей социально-экономической политики района, не относящихся к муниципальным программам района, в связи с предоставлением налоговых льгот, освобождений и иных преференций по налогам</t>
  </si>
  <si>
    <t>Прогнозные (оценочные) значения показателей (индикаторов) достижения целей муниципальных программ муниципального образования и (или) целей социально-экономической политики района, не относящихся к муниципальным программам района, в связи с предоставлением налоговых льгот, освобождений и иных преференций для плательщиков налогов на текущий финансовый год, очередной финансовый год и плановый период</t>
  </si>
  <si>
    <t>Объем налоговых льгот, освобождений и иных преференций, предоставленных для плательщиков налогов, в соответствии с муниципальными правовыми актами органов местного самоуправления района за отчетный год и за год, предшествующий отчетному году (тыс. рублей)</t>
  </si>
  <si>
    <t>Оценка объема предоставленных налоговых льгот, освобождений и иных преференций для плательщиков налогов на текущий финансовый год, очередной финансовый год и плановый период (тыс. рублей)</t>
  </si>
  <si>
    <t xml:space="preserve">Численность плательщиков налогов, воспользовавшихся налоговой льготой, (единиц), установленными муниципальными правовыми актами органов местного самоуправления района </t>
  </si>
  <si>
    <t>Общая численность плательщиков налогов (единиц)</t>
  </si>
  <si>
    <t>Общая численность плательщиков, потенциально имеющих право на получение соответствующей льготы, в отчетных периодах (единиц)</t>
  </si>
  <si>
    <t>Результат оценки эффективности налогового расхода</t>
  </si>
  <si>
    <t>Создание благоприятных условий для ведения предпринимательской деятельности, повышение доступности финансирования для субъектов малого и среднего предпринимательства (далее – СМП)</t>
  </si>
  <si>
    <t xml:space="preserve">от 14.11.2014 </t>
  </si>
  <si>
    <t>Обеспечение (модернизация) объектов (территорий) связи (увеличение к показателю предыдущего года), %</t>
  </si>
  <si>
    <t>5.</t>
  </si>
  <si>
    <t xml:space="preserve">владельцы земельных участков, предназначенных для размещения объектов связи </t>
  </si>
  <si>
    <t>организации - в отношении земельных участков, в границах которых реализуются инвестиционные проекты в соответствии с соглашениями о защите и поощрении капиталовложений, с момента начала строительства до ввода объекта в эксплуатацию, предусмотренного в инвестиционном проекте, но не более чем на пять лет</t>
  </si>
  <si>
    <t>Обеспечение потребностей населения Ханты-Мансийского района в современных услугах связи</t>
  </si>
  <si>
    <t>Увеличение оборота у СМП   в отчетном финансовом году по от-ношению к предыдущему периоду, %</t>
  </si>
  <si>
    <t>Увеличение оборота розничной торговли у СМП   в отчетном финансовом году по отношению к предыдущему периоду, %</t>
  </si>
  <si>
    <t>бессрочно</t>
  </si>
  <si>
    <t>Освобождение от уплаты налога</t>
  </si>
  <si>
    <t xml:space="preserve">Решения Думы Ханты -Мансийского района  от 25.11.2015  № 531 «Об установлении земельного налога на межселенной территории Ханты-Мансийского района»/часть 1) 2.1.1 /п.п.2.1. </t>
  </si>
  <si>
    <t xml:space="preserve"> использование  земельных участков, для осуществления видов деятельности предусмотренных пунктами 1, 4, 7, 9 статьи 31.1 Федерального закона от 12 января 1996 года N 7-ФЗ "О некоммерческих организациях" </t>
  </si>
  <si>
    <t xml:space="preserve">социально ориентированные некоммерческие организации, осуществляющие на межселенной территории Ханты-Мансийского района виды деятельности, предусмотренные пунктами 1, 4, 7, 9 статьи 31.1 Федерального закона от 12 января 1996 года N 7-ФЗ "О некоммерческих организациях" </t>
  </si>
  <si>
    <t>не предоставлены</t>
  </si>
  <si>
    <t xml:space="preserve">Сведения о положениях муниципальных правовых актов, которыми предусматриваются налоговые льготы, освобождения 
и иные преференции по налогам 
(далее – льготы), наименования налогов, по которым установлены льготы (реквизиты муниципальных правовых актов органов местного самоуправления района, их структурные единицы, которыми
предусматриваются налоговые льготы)
</t>
  </si>
  <si>
    <t>в  целях поддержки организаций отрасли информационных технологий, на основании главы 31 Налогового кодекса Российской Федерации, во исполнение пункта 9.3 перечня поручений Заместителя Председателя Правительства Российской Федерации по итогам совещания с федеральными и региональными руководителями цифровой трансформации от 20.05.2022, руководствуясь пунктом 3 части 1 статьи 18, частью 1 статьи 31 Устава Ханты-Мансийского района</t>
  </si>
  <si>
    <t>на текущий финансовый год, очередной финансовый год и плановый период прогнозируется в нулевом значении</t>
  </si>
  <si>
    <t>в целях улучшения инвестиционного климата в Ханты-Мансийском районе, на основании главы 31 Налогового кодекса Российской Федерации, руководствуясь пунктом 3 части 1 статьи 18, частью 1 статьи 31 Устава Ханты-Мансийского района,</t>
  </si>
  <si>
    <t>Увеличение оборота розничной торговли в 2023 году по отношению к 2024 году,    в %:: 107,7 % (2024 год -  2 844,9 млн.рублей, 2023 год- 2 641,5 млн.рублей).</t>
  </si>
  <si>
    <t>для физических лиц, являющихся правообладателями объектов налогообложения, включенных в перечень, определяемый в соответствии с пунктом 7 статьи 378.2 Налогового кодекса, в отношении объектов налогообложения, предусмотренных абзацем вторым пункта 10 статьи 378.2 Налогового кодекса, а также в отношении объектов налогообложения, кадастровая стоимость каждого из которых превышает 300 миллионов рублей</t>
  </si>
  <si>
    <t xml:space="preserve"> для физических лиц, являющихся правообладателями объектов налогообложения, включенных в перечень, определяемый в соответствии с пунктом 7 статьи 378.2 Налогового кодекса, в отношении объектов налогообложения, предусмотренных абзацем вторым пункта 10 статьи 378.2 Налогового кодекса, а также в отношении объектов налогообложения, кадастровая стоимость каждого из которых превышает 300 миллионов рублей</t>
  </si>
  <si>
    <t xml:space="preserve"> Увеличение оборота розничной торговли в 2024 году по отношению к 2025 году,    в %:: 104,8 % (2025 год (оценка) -  2 981, 5 млн.рублей, 2024 год- 2 844,9 млн.рублей).</t>
  </si>
  <si>
    <t xml:space="preserve"> Реализация гражданских инициатив</t>
  </si>
  <si>
    <t>пункт 7 статьи 378.2 Налогового кодекса, в отношении объектов налогообложения, предусмотренных абзацем вторым пункта 10 статьи 378.2 Налогового кодекса, а также в отношении объектов налогообложения, кадастровая стоимость каждого из которых превышает 300 миллионов рублей</t>
  </si>
  <si>
    <t xml:space="preserve"> пункт 7 статьи 378.2 Налогового кодекса, в отношении объектов налогообложения, предусмотренных абзацем вторым пункта 10 статьи 378.2 Налогового кодекса, а также в отношении объектов налогообложения, кадастровая стоимость каждого из которых превышает 300 миллионов рублей</t>
  </si>
  <si>
    <t>Снижение ставки  с 01.01.2019 - 1; с 01.01.2023 - 1,5;
с 01.01.2027 и последующие годы - 2,0</t>
  </si>
  <si>
    <t>Снижение ставки  2019 год до 1 % ,  снижение ставки                   2020 год до 1,5 %,, снижение ставки  2021 год до 1 %,               снижение ставки 2022 год до 1 %   снижение ставки    2023 год -2026 год  до 1,5%</t>
  </si>
  <si>
    <t>Решение Думы Ханты -Мансийского района  от 25.11.2015  № 531 «Об установлении земельного налога на межселенной территории                                        Ханты-Мансийского района» пункт 4  п.п.4.1 приложения к Решению</t>
  </si>
  <si>
    <t>Решение Думы Ханты -Мансийского района  от 25.11.2015 № 531 «Об установлении земельного налога на межселенной территории                                         Ханты-Мансийского района»  п.п. 2 пункт 2.1.1.</t>
  </si>
  <si>
    <t>Решение Думы Ханты -Мансийского района от 14.11.2014 № 404 «Об установлении налога на имущество физических лиц» п.6 приложения к Решению</t>
  </si>
  <si>
    <t>сниженная до 0 ставка  налога на прибыль организаций для организации, которым присвоен статус регионального оператора по обращению с твердыми коммунальными отходами в соответствии с Федеральным законом "Об отходах производства и потребления", в отношении прибыли от деятельности в рамках договора на оказание услуг по обращению с твердыми коммунальными отходами</t>
  </si>
  <si>
    <t>Бюджетный эффект  (тыс. руб.)             (&gt; 0)**</t>
  </si>
  <si>
    <t>Увеличение доли граждан, охваченных проектами социально ориентированных некоммерческих организаций, поддержанных в соответствии с программой, за счет средств бюджета Ханты-Мансийского района, с 40 до 42 человек</t>
  </si>
  <si>
    <t>Улучшение инвестиционного климата</t>
  </si>
  <si>
    <t xml:space="preserve">Темп роста (индекс роста) физического объема инвестиций в основной капитал, %: </t>
  </si>
  <si>
    <t>ИНФОРМАЦИЯ О НОРМАТИВНЫХ, ЦЕЛЕВЫХ И ФИСКАЛЬНЫХ ХАРАКТЕРИСТИКАХ НАЛОГОВЫХ РАСХОДОВ, ВКЛЮЧЕННЫХ В ПЕРЕЧЕНЬ НАЛОГОВЫХ РАСХОДОВ ЗА 2024 год</t>
  </si>
  <si>
    <t>Решение Думы Ханты -Мансийского района от 25.11.2024 № 532 «Об установлении налога на имущество физических лиц» часть 1/п.1.3/п.п.2 (приянто взамен Решения Думы Ханты -Мансийского района от 14.11.2014 № 404 «Об установлении налога на имущество физических лиц»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</si>
</sst>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\-??\ _₽_-;_-@_-"/>
    <numFmt numFmtId="165" formatCode="0.0"/>
    <numFmt numFmtId="166" formatCode="0.000000000000000"/>
    <numFmt numFmtId="167" formatCode="0.0%"/>
  </numFmts>
  <fonts count="7" x14ac:knownFonts="1">
    <font>
      <sz val="11"/>
      <color rgb="FF000000"/>
      <name val="Calibri"/>
      <family val="2"/>
      <charset val="1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4" fillId="0" borderId="0" applyBorder="0" applyProtection="0"/>
  </cellStyleXfs>
  <cellXfs count="6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166" fontId="2" fillId="0" borderId="1" xfId="1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center" vertical="top" wrapText="1"/>
    </xf>
    <xf numFmtId="167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4" fontId="2" fillId="0" borderId="0" xfId="0" applyNumberFormat="1" applyFont="1" applyAlignment="1">
      <alignment horizontal="center" vertical="top"/>
    </xf>
    <xf numFmtId="4" fontId="1" fillId="0" borderId="4" xfId="0" applyNumberFormat="1" applyFont="1" applyBorder="1" applyAlignment="1">
      <alignment horizontal="center" vertical="top"/>
    </xf>
    <xf numFmtId="4" fontId="1" fillId="0" borderId="0" xfId="0" applyNumberFormat="1" applyFont="1" applyBorder="1" applyAlignment="1">
      <alignment horizontal="center" vertical="top"/>
    </xf>
    <xf numFmtId="4" fontId="1" fillId="0" borderId="5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_srv_FILE\Users\213a\For_all\&#1053;&#1040;&#1051;&#1054;&#1043;&#1054;&#1042;&#1040;&#1071;%20&#1055;&#1054;&#1051;&#1048;&#1058;&#1048;&#1050;&#1040;\&#1054;&#1062;&#1045;&#1053;&#1050;&#1040;%20&#1069;&#1060;&#1060;&#1045;&#1050;&#1058;&#1048;&#1042;&#1053;&#1054;&#1057;&#1058;&#1048;%20&#1053;&#1040;&#1051;&#1054;&#1043;&#1054;&#1042;&#1067;&#1061;%20&#1056;&#1040;&#1057;&#1061;&#1054;&#1044;&#1054;&#1042;\&#1044;&#1077;&#1087;&#1092;&#1080;&#1085;%202019\&#1054;&#1094;&#1077;&#1085;&#1082;&#1072;%20&#1088;&#1077;&#1079;&#1091;&#1083;&#1100;&#1090;&#1072;&#1090;&#1080;&#1074;&#1085;&#1086;&#1089;&#1090;&#1080;%20&#1080;%20&#1094;&#1077;&#1083;&#1077;&#1089;&#1086;&#1086;&#1073;&#1088;&#1072;&#1079;&#1085;&#1086;&#1089;&#1090;&#1080;%20&#1085;&#1072;&#1083;&#1086;&#1075;&#1086;&#1074;&#1099;&#1093;%20&#1083;&#1100;&#1075;&#1086;&#1090;%20&#1087;&#1088;&#1080;&#1084;&#1077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о госпрограммам"/>
      <sheetName val="ПАСПОРТ налоговых расходов"/>
    </sheetNames>
    <sheetDataSet>
      <sheetData sheetId="0">
        <row r="7">
          <cell r="P7" t="str">
            <v>Льгота не востребована</v>
          </cell>
        </row>
        <row r="39">
          <cell r="L39" t="str">
            <v>да</v>
          </cell>
        </row>
        <row r="50">
          <cell r="L50" t="str">
            <v>да</v>
          </cell>
          <cell r="P50" t="str">
            <v>Льгота востребована</v>
          </cell>
        </row>
        <row r="51">
          <cell r="L51" t="str">
            <v>да</v>
          </cell>
          <cell r="P51" t="str">
            <v>Льгота востребована</v>
          </cell>
          <cell r="S51">
            <v>1</v>
          </cell>
        </row>
        <row r="52">
          <cell r="L52" t="str">
            <v>да</v>
          </cell>
          <cell r="S52">
            <v>1</v>
          </cell>
          <cell r="AL52">
            <v>0</v>
          </cell>
          <cell r="AM52">
            <v>0</v>
          </cell>
        </row>
        <row r="53">
          <cell r="L53" t="str">
            <v>да</v>
          </cell>
          <cell r="P53" t="str">
            <v>Льгота востребована</v>
          </cell>
          <cell r="S53">
            <v>1</v>
          </cell>
        </row>
        <row r="54">
          <cell r="L54" t="str">
            <v>да</v>
          </cell>
          <cell r="S54">
            <v>1</v>
          </cell>
        </row>
        <row r="55">
          <cell r="L55" t="str">
            <v>да</v>
          </cell>
          <cell r="P55" t="str">
            <v>Льгота востребована</v>
          </cell>
          <cell r="S55">
            <v>1</v>
          </cell>
        </row>
        <row r="56">
          <cell r="L56" t="str">
            <v>да</v>
          </cell>
          <cell r="P56" t="str">
            <v>Льгота востребована</v>
          </cell>
          <cell r="S56">
            <v>1</v>
          </cell>
        </row>
        <row r="57">
          <cell r="L57" t="str">
            <v>да</v>
          </cell>
        </row>
        <row r="58">
          <cell r="L58" t="str">
            <v>да</v>
          </cell>
          <cell r="P58" t="str">
            <v>Льгота востребована</v>
          </cell>
          <cell r="S58">
            <v>1</v>
          </cell>
          <cell r="AL58">
            <v>7.82805418057234</v>
          </cell>
          <cell r="AM58">
            <v>7.6433121019108297E-7</v>
          </cell>
        </row>
        <row r="59">
          <cell r="L59" t="str">
            <v>да</v>
          </cell>
        </row>
        <row r="60">
          <cell r="L60" t="str">
            <v>да</v>
          </cell>
        </row>
        <row r="61">
          <cell r="L61" t="str">
            <v>да</v>
          </cell>
        </row>
        <row r="62">
          <cell r="L62" t="str">
            <v>да</v>
          </cell>
          <cell r="P62" t="str">
            <v>Льгота не востребована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MH39"/>
  <sheetViews>
    <sheetView tabSelected="1" zoomScale="50" zoomScaleNormal="50" workbookViewId="0">
      <selection sqref="A1:T1"/>
    </sheetView>
  </sheetViews>
  <sheetFormatPr defaultRowHeight="18.75" x14ac:dyDescent="0.3"/>
  <cols>
    <col min="1" max="1" width="6.28515625" style="4" customWidth="1"/>
    <col min="2" max="2" width="65.140625" style="5" customWidth="1"/>
    <col min="3" max="3" width="76.42578125" style="6" customWidth="1"/>
    <col min="4" max="4" width="69.42578125" style="7" customWidth="1"/>
    <col min="5" max="5" width="30.85546875" style="7" customWidth="1"/>
    <col min="6" max="6" width="33.7109375" style="7" customWidth="1"/>
    <col min="7" max="7" width="32" style="7" customWidth="1"/>
    <col min="8" max="8" width="42.140625" style="7" customWidth="1"/>
    <col min="9" max="9" width="25.85546875" style="9" customWidth="1"/>
    <col min="10" max="10" width="54.7109375" style="9" customWidth="1"/>
    <col min="11" max="11" width="27.28515625" style="9" customWidth="1"/>
    <col min="12" max="12" width="40.42578125" style="9" customWidth="1"/>
    <col min="13" max="14" width="25.5703125" style="9" hidden="1" customWidth="1"/>
    <col min="15" max="15" width="29.5703125" style="9" hidden="1" customWidth="1"/>
    <col min="16" max="16" width="29.140625" style="9" hidden="1" customWidth="1"/>
    <col min="17" max="18" width="17.140625" style="9" hidden="1" customWidth="1"/>
    <col min="19" max="19" width="22.28515625" style="9" hidden="1" customWidth="1"/>
    <col min="20" max="20" width="54.85546875" style="9" customWidth="1"/>
    <col min="21" max="22" width="40.85546875" style="9" customWidth="1"/>
    <col min="23" max="23" width="29.7109375" style="9" customWidth="1"/>
    <col min="24" max="24" width="34.28515625" style="9" customWidth="1"/>
    <col min="25" max="25" width="30.28515625" style="9" customWidth="1"/>
    <col min="26" max="26" width="21.7109375" style="9" customWidth="1"/>
    <col min="27" max="175" width="8.5703125" style="9" customWidth="1"/>
    <col min="176" max="252" width="8.42578125" style="10" customWidth="1"/>
    <col min="253" max="253" width="9.7109375" style="10" customWidth="1"/>
    <col min="254" max="254" width="24.5703125" style="10" customWidth="1"/>
    <col min="255" max="255" width="29.140625" style="10" customWidth="1"/>
    <col min="256" max="256" width="44.42578125" style="10" customWidth="1"/>
    <col min="257" max="258" width="25.42578125" style="10" customWidth="1"/>
    <col min="259" max="259" width="33.7109375" style="10" customWidth="1"/>
    <col min="260" max="260" width="22.42578125" style="10" customWidth="1"/>
    <col min="261" max="261" width="22.85546875" style="10" customWidth="1"/>
    <col min="262" max="263" width="16.42578125" style="10" customWidth="1"/>
    <col min="264" max="264" width="15.42578125" style="10" customWidth="1"/>
    <col min="265" max="265" width="13.42578125" style="10" customWidth="1"/>
    <col min="266" max="266" width="19.85546875" style="10" customWidth="1"/>
    <col min="267" max="267" width="32.42578125" style="10" customWidth="1"/>
    <col min="268" max="268" width="28.7109375" style="10" customWidth="1"/>
    <col min="269" max="271" width="25.5703125" style="10" customWidth="1"/>
    <col min="272" max="272" width="29.140625" style="10" customWidth="1"/>
    <col min="273" max="274" width="17.140625" style="10" customWidth="1"/>
    <col min="275" max="275" width="16.85546875" style="10" customWidth="1"/>
    <col min="276" max="276" width="17.140625" style="10" customWidth="1"/>
    <col min="277" max="431" width="8.5703125" style="10" customWidth="1"/>
    <col min="432" max="508" width="8.42578125" style="10" customWidth="1"/>
    <col min="509" max="509" width="9.7109375" style="10" customWidth="1"/>
    <col min="510" max="510" width="24.5703125" style="10" customWidth="1"/>
    <col min="511" max="511" width="29.140625" style="10" customWidth="1"/>
    <col min="512" max="512" width="44.42578125" style="10" customWidth="1"/>
    <col min="513" max="514" width="25.42578125" style="10" customWidth="1"/>
    <col min="515" max="515" width="33.7109375" style="10" customWidth="1"/>
    <col min="516" max="516" width="22.42578125" style="10" customWidth="1"/>
    <col min="517" max="517" width="22.85546875" style="10" customWidth="1"/>
    <col min="518" max="519" width="16.42578125" style="10" customWidth="1"/>
    <col min="520" max="520" width="15.42578125" style="10" customWidth="1"/>
    <col min="521" max="521" width="13.42578125" style="10" customWidth="1"/>
    <col min="522" max="522" width="19.85546875" style="10" customWidth="1"/>
    <col min="523" max="523" width="32.42578125" style="10" customWidth="1"/>
    <col min="524" max="524" width="28.7109375" style="10" customWidth="1"/>
    <col min="525" max="527" width="25.5703125" style="10" customWidth="1"/>
    <col min="528" max="528" width="29.140625" style="10" customWidth="1"/>
    <col min="529" max="530" width="17.140625" style="10" customWidth="1"/>
    <col min="531" max="531" width="16.85546875" style="10" customWidth="1"/>
    <col min="532" max="532" width="17.140625" style="10" customWidth="1"/>
    <col min="533" max="687" width="8.5703125" style="10" customWidth="1"/>
    <col min="688" max="764" width="8.42578125" style="10" customWidth="1"/>
    <col min="765" max="765" width="9.7109375" style="10" customWidth="1"/>
    <col min="766" max="766" width="24.5703125" style="10" customWidth="1"/>
    <col min="767" max="767" width="29.140625" style="10" customWidth="1"/>
    <col min="768" max="768" width="44.42578125" style="10" customWidth="1"/>
    <col min="769" max="770" width="25.42578125" style="10" customWidth="1"/>
    <col min="771" max="771" width="33.7109375" style="10" customWidth="1"/>
    <col min="772" max="772" width="22.42578125" style="10" customWidth="1"/>
    <col min="773" max="773" width="22.85546875" style="10" customWidth="1"/>
    <col min="774" max="775" width="16.42578125" style="10" customWidth="1"/>
    <col min="776" max="776" width="15.42578125" style="10" customWidth="1"/>
    <col min="777" max="777" width="13.42578125" style="10" customWidth="1"/>
    <col min="778" max="778" width="19.85546875" style="10" customWidth="1"/>
    <col min="779" max="779" width="32.42578125" style="10" customWidth="1"/>
    <col min="780" max="780" width="28.7109375" style="10" customWidth="1"/>
    <col min="781" max="783" width="25.5703125" style="10" customWidth="1"/>
    <col min="784" max="784" width="29.140625" style="10" customWidth="1"/>
    <col min="785" max="786" width="17.140625" style="10" customWidth="1"/>
    <col min="787" max="787" width="16.85546875" style="10" customWidth="1"/>
    <col min="788" max="788" width="17.140625" style="10" customWidth="1"/>
    <col min="789" max="943" width="8.5703125" style="10" customWidth="1"/>
    <col min="944" max="1020" width="8.42578125" style="10" customWidth="1"/>
    <col min="1021" max="1022" width="9.7109375" style="10" customWidth="1"/>
  </cols>
  <sheetData>
    <row r="1" spans="1:26" s="3" customFormat="1" ht="40.5" customHeight="1" x14ac:dyDescent="0.25">
      <c r="A1" s="58" t="s">
        <v>170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6" s="11" customFormat="1" ht="236.25" customHeight="1" x14ac:dyDescent="0.3">
      <c r="A2" s="55" t="s">
        <v>0</v>
      </c>
      <c r="B2" s="56" t="s">
        <v>149</v>
      </c>
      <c r="C2" s="56" t="s">
        <v>117</v>
      </c>
      <c r="D2" s="55" t="s">
        <v>118</v>
      </c>
      <c r="E2" s="55" t="s">
        <v>119</v>
      </c>
      <c r="F2" s="55" t="s">
        <v>120</v>
      </c>
      <c r="G2" s="55" t="s">
        <v>121</v>
      </c>
      <c r="H2" s="55" t="s">
        <v>122</v>
      </c>
      <c r="I2" s="55" t="s">
        <v>123</v>
      </c>
      <c r="J2" s="55" t="s">
        <v>124</v>
      </c>
      <c r="K2" s="55" t="s">
        <v>125</v>
      </c>
      <c r="L2" s="55" t="s">
        <v>126</v>
      </c>
      <c r="M2" s="55" t="s">
        <v>1</v>
      </c>
      <c r="N2" s="55" t="s">
        <v>2</v>
      </c>
      <c r="O2" s="55" t="s">
        <v>3</v>
      </c>
      <c r="P2" s="55" t="s">
        <v>4</v>
      </c>
      <c r="Q2" s="55" t="s">
        <v>5</v>
      </c>
      <c r="R2" s="55" t="s">
        <v>166</v>
      </c>
      <c r="S2" s="55" t="s">
        <v>6</v>
      </c>
      <c r="T2" s="55" t="s">
        <v>127</v>
      </c>
      <c r="U2" s="56" t="s">
        <v>128</v>
      </c>
      <c r="V2" s="56" t="s">
        <v>129</v>
      </c>
      <c r="W2" s="56" t="s">
        <v>130</v>
      </c>
      <c r="X2" s="56" t="s">
        <v>131</v>
      </c>
      <c r="Y2" s="56" t="s">
        <v>132</v>
      </c>
      <c r="Z2" s="56" t="s">
        <v>133</v>
      </c>
    </row>
    <row r="3" spans="1:26" s="11" customFormat="1" ht="6" customHeight="1" x14ac:dyDescent="0.3">
      <c r="A3" s="55"/>
      <c r="B3" s="60"/>
      <c r="C3" s="57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7"/>
      <c r="V3" s="57"/>
      <c r="W3" s="57"/>
      <c r="X3" s="57"/>
      <c r="Y3" s="57"/>
      <c r="Z3" s="57"/>
    </row>
    <row r="4" spans="1:26" s="8" customFormat="1" ht="45" customHeight="1" x14ac:dyDescent="0.25">
      <c r="A4" s="45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5">
        <v>7</v>
      </c>
      <c r="H4" s="45">
        <v>8</v>
      </c>
      <c r="I4" s="45">
        <v>9</v>
      </c>
      <c r="J4" s="45">
        <v>10</v>
      </c>
      <c r="K4" s="45">
        <v>11</v>
      </c>
      <c r="L4" s="45">
        <v>12</v>
      </c>
      <c r="M4" s="2">
        <v>16</v>
      </c>
      <c r="N4" s="2">
        <v>17</v>
      </c>
      <c r="O4" s="2">
        <v>18</v>
      </c>
      <c r="P4" s="2">
        <v>19</v>
      </c>
      <c r="Q4" s="2">
        <v>20</v>
      </c>
      <c r="R4" s="2">
        <v>21</v>
      </c>
      <c r="S4" s="2">
        <v>22</v>
      </c>
      <c r="T4" s="45">
        <v>13</v>
      </c>
      <c r="U4" s="49">
        <v>14</v>
      </c>
      <c r="V4" s="49">
        <v>15</v>
      </c>
      <c r="W4" s="49">
        <v>16</v>
      </c>
      <c r="X4" s="49">
        <v>17</v>
      </c>
      <c r="Y4" s="49">
        <v>18</v>
      </c>
      <c r="Z4" s="49">
        <v>19</v>
      </c>
    </row>
    <row r="5" spans="1:26" s="9" customFormat="1" ht="163.5" customHeight="1" x14ac:dyDescent="0.3">
      <c r="A5" s="25">
        <v>1</v>
      </c>
      <c r="B5" s="12" t="s">
        <v>145</v>
      </c>
      <c r="C5" s="25" t="s">
        <v>147</v>
      </c>
      <c r="D5" s="25" t="s">
        <v>146</v>
      </c>
      <c r="E5" s="27">
        <v>44197</v>
      </c>
      <c r="F5" s="27">
        <v>44197</v>
      </c>
      <c r="G5" s="25" t="s">
        <v>143</v>
      </c>
      <c r="H5" s="25" t="s">
        <v>144</v>
      </c>
      <c r="I5" s="26" t="s">
        <v>29</v>
      </c>
      <c r="J5" s="26" t="s">
        <v>157</v>
      </c>
      <c r="K5" s="13"/>
      <c r="L5" s="25" t="s">
        <v>167</v>
      </c>
      <c r="M5" s="18"/>
      <c r="N5" s="16" t="str">
        <f>IF(M5&gt;=0.75,"НР эффективный","НР неэффективный")</f>
        <v>НР неэффективный</v>
      </c>
      <c r="O5" s="17">
        <v>2.8242976678845201E-7</v>
      </c>
      <c r="P5" s="17">
        <v>1.6129032258064499E-7</v>
      </c>
      <c r="Q5" s="18" t="str">
        <f>IF(O5&gt;=P5,"НР относительно экономный","НР относительно неэкономный")</f>
        <v>НР относительно экономный</v>
      </c>
      <c r="R5" s="19">
        <v>439750108.74514502</v>
      </c>
      <c r="S5" s="18" t="s">
        <v>12</v>
      </c>
      <c r="T5" s="43" t="s">
        <v>148</v>
      </c>
      <c r="U5" s="29">
        <v>0</v>
      </c>
      <c r="V5" s="29">
        <v>0</v>
      </c>
      <c r="W5" s="29">
        <v>0</v>
      </c>
      <c r="X5" s="29">
        <v>0</v>
      </c>
      <c r="Y5" s="29">
        <v>0</v>
      </c>
      <c r="Z5" s="29"/>
    </row>
    <row r="6" spans="1:26" s="9" customFormat="1" ht="190.5" customHeight="1" x14ac:dyDescent="0.3">
      <c r="A6" s="25">
        <v>2</v>
      </c>
      <c r="B6" s="12" t="s">
        <v>162</v>
      </c>
      <c r="C6" s="25" t="s">
        <v>138</v>
      </c>
      <c r="D6" s="25" t="s">
        <v>150</v>
      </c>
      <c r="E6" s="27">
        <v>44927</v>
      </c>
      <c r="F6" s="27">
        <v>44927</v>
      </c>
      <c r="G6" s="25" t="s">
        <v>143</v>
      </c>
      <c r="H6" s="25" t="s">
        <v>144</v>
      </c>
      <c r="I6" s="26" t="s">
        <v>29</v>
      </c>
      <c r="J6" s="28" t="s">
        <v>140</v>
      </c>
      <c r="K6" s="13"/>
      <c r="L6" s="25" t="s">
        <v>136</v>
      </c>
      <c r="M6" s="16">
        <v>1</v>
      </c>
      <c r="N6" s="16" t="str">
        <f>IF(M6&gt;=0.75,"НР эффективный","НР неэффективный")</f>
        <v>НР эффективный</v>
      </c>
      <c r="O6" s="17">
        <v>21.0178692768609</v>
      </c>
      <c r="P6" s="17">
        <v>7.6433121019108297E-7</v>
      </c>
      <c r="Q6" s="18" t="str">
        <f>IF(O6&gt;=P6,"НР относительно экономный","НР относительно неэкономный")</f>
        <v>НР относительно экономный</v>
      </c>
      <c r="R6" s="13" t="s">
        <v>17</v>
      </c>
      <c r="S6" s="18" t="s">
        <v>12</v>
      </c>
      <c r="T6" s="43" t="s">
        <v>151</v>
      </c>
      <c r="U6" s="29">
        <v>0</v>
      </c>
      <c r="V6" s="29">
        <v>0</v>
      </c>
      <c r="W6" s="29">
        <v>0</v>
      </c>
      <c r="X6" s="29">
        <v>0</v>
      </c>
      <c r="Y6" s="29">
        <v>0</v>
      </c>
      <c r="Z6" s="29"/>
    </row>
    <row r="7" spans="1:26" s="9" customFormat="1" ht="124.5" customHeight="1" x14ac:dyDescent="0.3">
      <c r="A7" s="25">
        <v>3</v>
      </c>
      <c r="B7" s="12" t="s">
        <v>163</v>
      </c>
      <c r="C7" s="25" t="s">
        <v>139</v>
      </c>
      <c r="D7" s="25" t="s">
        <v>152</v>
      </c>
      <c r="E7" s="27">
        <v>45284</v>
      </c>
      <c r="F7" s="27">
        <v>45284</v>
      </c>
      <c r="G7" s="25" t="s">
        <v>143</v>
      </c>
      <c r="H7" s="25" t="s">
        <v>144</v>
      </c>
      <c r="I7" s="26" t="s">
        <v>7</v>
      </c>
      <c r="J7" s="28" t="s">
        <v>168</v>
      </c>
      <c r="K7" s="13"/>
      <c r="L7" s="25" t="s">
        <v>169</v>
      </c>
      <c r="M7" s="18"/>
      <c r="N7" s="19" t="s">
        <v>17</v>
      </c>
      <c r="O7" s="19" t="s">
        <v>17</v>
      </c>
      <c r="P7" s="19" t="s">
        <v>17</v>
      </c>
      <c r="Q7" s="19" t="s">
        <v>17</v>
      </c>
      <c r="R7" s="19" t="s">
        <v>17</v>
      </c>
      <c r="S7" s="18" t="s">
        <v>17</v>
      </c>
      <c r="T7" s="44">
        <v>1.075</v>
      </c>
      <c r="U7" s="29">
        <v>0</v>
      </c>
      <c r="V7" s="29">
        <v>0</v>
      </c>
      <c r="W7" s="29">
        <v>0</v>
      </c>
      <c r="X7" s="29">
        <v>0</v>
      </c>
      <c r="Y7" s="29">
        <v>0</v>
      </c>
      <c r="Z7" s="29"/>
    </row>
    <row r="8" spans="1:26" s="9" customFormat="1" ht="162" customHeight="1" x14ac:dyDescent="0.3">
      <c r="A8" s="25" t="s">
        <v>137</v>
      </c>
      <c r="B8" s="12" t="s">
        <v>164</v>
      </c>
      <c r="C8" s="25" t="s">
        <v>155</v>
      </c>
      <c r="D8" s="25" t="s">
        <v>159</v>
      </c>
      <c r="E8" s="27">
        <v>43466</v>
      </c>
      <c r="F8" s="27">
        <v>43466</v>
      </c>
      <c r="G8" s="25" t="s">
        <v>143</v>
      </c>
      <c r="H8" s="25" t="s">
        <v>160</v>
      </c>
      <c r="I8" s="26" t="s">
        <v>7</v>
      </c>
      <c r="J8" s="28" t="s">
        <v>134</v>
      </c>
      <c r="K8" s="13"/>
      <c r="L8" s="25" t="s">
        <v>141</v>
      </c>
      <c r="M8" s="16"/>
      <c r="N8" s="16"/>
      <c r="O8" s="17"/>
      <c r="P8" s="17"/>
      <c r="Q8" s="18"/>
      <c r="R8" s="13"/>
      <c r="S8" s="18"/>
      <c r="T8" s="42" t="s">
        <v>156</v>
      </c>
      <c r="U8" s="25">
        <v>36</v>
      </c>
      <c r="V8" s="25">
        <v>0</v>
      </c>
      <c r="W8" s="25">
        <v>1</v>
      </c>
      <c r="X8" s="25">
        <v>1</v>
      </c>
      <c r="Y8" s="25">
        <v>1</v>
      </c>
      <c r="Z8" s="51"/>
    </row>
    <row r="9" spans="1:26" s="9" customFormat="1" ht="408.75" hidden="1" customHeight="1" x14ac:dyDescent="0.3">
      <c r="A9" s="1">
        <v>27</v>
      </c>
      <c r="B9" s="12" t="s">
        <v>135</v>
      </c>
      <c r="C9" s="12" t="s">
        <v>33</v>
      </c>
      <c r="D9" s="1" t="s">
        <v>7</v>
      </c>
      <c r="E9" s="1" t="s">
        <v>28</v>
      </c>
      <c r="F9" s="13" t="s">
        <v>9</v>
      </c>
      <c r="G9" s="1" t="s">
        <v>22</v>
      </c>
      <c r="H9" s="12" t="s">
        <v>23</v>
      </c>
      <c r="I9" s="14">
        <v>108146</v>
      </c>
      <c r="J9" s="13">
        <v>7</v>
      </c>
      <c r="K9" s="13">
        <v>639</v>
      </c>
      <c r="L9" s="15" t="s">
        <v>30</v>
      </c>
      <c r="M9" s="16">
        <v>1</v>
      </c>
      <c r="N9" s="16" t="str">
        <f>IF(M9&gt;=0.75,"НР эффективный","НР неэффективный")</f>
        <v>НР эффективный</v>
      </c>
      <c r="O9" s="17">
        <v>1.32364502025279E-5</v>
      </c>
      <c r="P9" s="17">
        <v>2.0612915063055502E-6</v>
      </c>
      <c r="Q9" s="18" t="str">
        <f>IF(O9&gt;=P9,"НР относительно экономный","НР относительно неэкономный")</f>
        <v>НР относительно экономный</v>
      </c>
      <c r="R9" s="19">
        <v>1123004.09106871</v>
      </c>
      <c r="S9" s="22" t="s">
        <v>12</v>
      </c>
      <c r="T9" s="18" t="s">
        <v>27</v>
      </c>
      <c r="Z9" s="52"/>
    </row>
    <row r="10" spans="1:26" s="9" customFormat="1" ht="315" hidden="1" customHeight="1" x14ac:dyDescent="0.3">
      <c r="A10" s="36">
        <v>31</v>
      </c>
      <c r="B10" s="37" t="s">
        <v>34</v>
      </c>
      <c r="C10" s="37" t="s">
        <v>35</v>
      </c>
      <c r="D10" s="36" t="s">
        <v>7</v>
      </c>
      <c r="E10" s="36" t="s">
        <v>24</v>
      </c>
      <c r="F10" s="38" t="s">
        <v>9</v>
      </c>
      <c r="G10" s="36" t="s">
        <v>25</v>
      </c>
      <c r="H10" s="37" t="s">
        <v>36</v>
      </c>
      <c r="I10" s="39">
        <v>39256</v>
      </c>
      <c r="J10" s="40">
        <v>1</v>
      </c>
      <c r="K10" s="40">
        <v>10</v>
      </c>
      <c r="L10" s="38" t="s">
        <v>30</v>
      </c>
      <c r="M10" s="16">
        <v>1</v>
      </c>
      <c r="N10" s="16" t="str">
        <f>IF(M10&gt;=0.75,"НР эффективный","НР неэффективный")</f>
        <v>НР эффективный</v>
      </c>
      <c r="O10" s="17">
        <v>5.51565700164932E-5</v>
      </c>
      <c r="P10" s="17">
        <v>6.0450954740375001E-7</v>
      </c>
      <c r="Q10" s="18" t="str">
        <f>IF(O10&gt;=P10,"НР относительно экономный","НР относительно неэкономный")</f>
        <v>НР относительно экономный</v>
      </c>
      <c r="R10" s="19">
        <v>-2789943.4395449399</v>
      </c>
      <c r="S10" s="18" t="s">
        <v>26</v>
      </c>
      <c r="T10" s="41" t="s">
        <v>27</v>
      </c>
      <c r="Z10" s="52"/>
    </row>
    <row r="11" spans="1:26" s="9" customFormat="1" ht="292.5" hidden="1" customHeight="1" x14ac:dyDescent="0.3">
      <c r="A11" s="1">
        <v>32</v>
      </c>
      <c r="B11" s="12" t="s">
        <v>37</v>
      </c>
      <c r="C11" s="12" t="s">
        <v>38</v>
      </c>
      <c r="D11" s="1" t="s">
        <v>7</v>
      </c>
      <c r="E11" s="1" t="s">
        <v>39</v>
      </c>
      <c r="F11" s="15" t="s">
        <v>9</v>
      </c>
      <c r="G11" s="1" t="s">
        <v>31</v>
      </c>
      <c r="H11" s="12" t="s">
        <v>40</v>
      </c>
      <c r="I11" s="20">
        <v>0</v>
      </c>
      <c r="J11" s="13">
        <v>0</v>
      </c>
      <c r="K11" s="13">
        <v>52</v>
      </c>
      <c r="L11" s="15" t="s">
        <v>30</v>
      </c>
      <c r="M11" s="16" t="s">
        <v>17</v>
      </c>
      <c r="N11" s="16" t="s">
        <v>17</v>
      </c>
      <c r="O11" s="16" t="s">
        <v>17</v>
      </c>
      <c r="P11" s="16" t="s">
        <v>17</v>
      </c>
      <c r="Q11" s="16" t="s">
        <v>17</v>
      </c>
      <c r="R11" s="19" t="s">
        <v>17</v>
      </c>
      <c r="S11" s="19" t="s">
        <v>17</v>
      </c>
      <c r="T11" s="18" t="s">
        <v>27</v>
      </c>
      <c r="Z11" s="52"/>
    </row>
    <row r="12" spans="1:26" s="9" customFormat="1" ht="204.75" hidden="1" customHeight="1" x14ac:dyDescent="0.3">
      <c r="A12" s="1">
        <v>33</v>
      </c>
      <c r="B12" s="12" t="s">
        <v>41</v>
      </c>
      <c r="C12" s="12" t="s">
        <v>42</v>
      </c>
      <c r="D12" s="1" t="s">
        <v>7</v>
      </c>
      <c r="E12" s="1" t="s">
        <v>8</v>
      </c>
      <c r="F12" s="15" t="str">
        <f>'[1]Расчет по госпрограммам'!L39</f>
        <v>да</v>
      </c>
      <c r="G12" s="1" t="s">
        <v>10</v>
      </c>
      <c r="H12" s="12" t="s">
        <v>32</v>
      </c>
      <c r="I12" s="14">
        <v>251190</v>
      </c>
      <c r="J12" s="13">
        <v>1</v>
      </c>
      <c r="K12" s="13">
        <v>1</v>
      </c>
      <c r="L12" s="23" t="s">
        <v>11</v>
      </c>
      <c r="M12" s="16">
        <v>1.125</v>
      </c>
      <c r="N12" s="16" t="str">
        <f>IF(M12&gt;=0.75,"НР эффективный","НР неэффективный")</f>
        <v>НР эффективный</v>
      </c>
      <c r="O12" s="17">
        <v>1.10304512401661E-5</v>
      </c>
      <c r="P12" s="17">
        <v>9.8253275109170494E-6</v>
      </c>
      <c r="Q12" s="18" t="str">
        <f>IF(O12&gt;=P12,"НР относительно экономный","НР относительно неэкономный")</f>
        <v>НР относительно экономный</v>
      </c>
      <c r="R12" s="19">
        <v>326705.448201238</v>
      </c>
      <c r="S12" s="18" t="s">
        <v>12</v>
      </c>
      <c r="T12" s="18" t="s">
        <v>27</v>
      </c>
      <c r="Z12" s="52"/>
    </row>
    <row r="13" spans="1:26" s="9" customFormat="1" ht="339" hidden="1" customHeight="1" x14ac:dyDescent="0.3">
      <c r="A13" s="54">
        <v>34</v>
      </c>
      <c r="B13" s="12" t="s">
        <v>43</v>
      </c>
      <c r="C13" s="12" t="s">
        <v>44</v>
      </c>
      <c r="D13" s="1" t="s">
        <v>7</v>
      </c>
      <c r="E13" s="1" t="s">
        <v>8</v>
      </c>
      <c r="F13" s="15" t="s">
        <v>9</v>
      </c>
      <c r="G13" s="1" t="s">
        <v>10</v>
      </c>
      <c r="H13" s="12" t="s">
        <v>45</v>
      </c>
      <c r="I13" s="14">
        <v>10583373</v>
      </c>
      <c r="J13" s="13">
        <v>14</v>
      </c>
      <c r="K13" s="13">
        <v>87</v>
      </c>
      <c r="L13" s="15" t="s">
        <v>30</v>
      </c>
      <c r="M13" s="16">
        <v>-0.74358974358974195</v>
      </c>
      <c r="N13" s="16" t="str">
        <f>IF(M13&gt;=0.75,"НР эффективный","НР неэффективный")</f>
        <v>НР неэффективный</v>
      </c>
      <c r="O13" s="17">
        <v>-1.11664954021875E-6</v>
      </c>
      <c r="P13" s="17">
        <v>-5.5876685934489404E-7</v>
      </c>
      <c r="Q13" s="18" t="s">
        <v>20</v>
      </c>
      <c r="R13" s="19">
        <v>332096445.13898897</v>
      </c>
      <c r="S13" s="18" t="s">
        <v>26</v>
      </c>
      <c r="T13" s="18" t="s">
        <v>27</v>
      </c>
      <c r="Z13" s="52"/>
    </row>
    <row r="14" spans="1:26" s="9" customFormat="1" ht="343.5" hidden="1" customHeight="1" x14ac:dyDescent="0.3">
      <c r="A14" s="54"/>
      <c r="B14" s="12" t="s">
        <v>46</v>
      </c>
      <c r="C14" s="12" t="s">
        <v>47</v>
      </c>
      <c r="D14" s="1" t="s">
        <v>7</v>
      </c>
      <c r="E14" s="1" t="s">
        <v>8</v>
      </c>
      <c r="F14" s="15" t="s">
        <v>9</v>
      </c>
      <c r="G14" s="1" t="s">
        <v>10</v>
      </c>
      <c r="H14" s="12" t="s">
        <v>45</v>
      </c>
      <c r="I14" s="14">
        <v>1383907</v>
      </c>
      <c r="J14" s="13">
        <v>6</v>
      </c>
      <c r="K14" s="13">
        <v>87</v>
      </c>
      <c r="L14" s="15" t="s">
        <v>30</v>
      </c>
      <c r="M14" s="16">
        <v>-0.74393051298400104</v>
      </c>
      <c r="N14" s="16" t="str">
        <f>IF(M14&gt;=0.75,"НР эффективный","НР неэффективный")</f>
        <v>НР неэффективный</v>
      </c>
      <c r="O14" s="17">
        <v>-8.5395304705856597E-6</v>
      </c>
      <c r="P14" s="17">
        <v>-5.5876685934489298E-6</v>
      </c>
      <c r="Q14" s="18" t="s">
        <v>20</v>
      </c>
      <c r="R14" s="19">
        <v>-40851950.573586501</v>
      </c>
      <c r="S14" s="18" t="s">
        <v>21</v>
      </c>
      <c r="T14" s="18" t="s">
        <v>27</v>
      </c>
      <c r="Z14" s="52"/>
    </row>
    <row r="15" spans="1:26" s="9" customFormat="1" ht="279" hidden="1" customHeight="1" x14ac:dyDescent="0.3">
      <c r="A15" s="1">
        <v>35</v>
      </c>
      <c r="B15" s="12" t="s">
        <v>48</v>
      </c>
      <c r="C15" s="12" t="s">
        <v>49</v>
      </c>
      <c r="D15" s="1" t="s">
        <v>7</v>
      </c>
      <c r="E15" s="1" t="s">
        <v>24</v>
      </c>
      <c r="F15" s="15" t="s">
        <v>9</v>
      </c>
      <c r="G15" s="1" t="s">
        <v>25</v>
      </c>
      <c r="H15" s="12" t="s">
        <v>50</v>
      </c>
      <c r="I15" s="14">
        <v>177874</v>
      </c>
      <c r="J15" s="13">
        <v>2</v>
      </c>
      <c r="K15" s="13">
        <v>30</v>
      </c>
      <c r="L15" s="15" t="s">
        <v>30</v>
      </c>
      <c r="M15" s="16">
        <v>1</v>
      </c>
      <c r="N15" s="16" t="str">
        <f>IF(M15&gt;=0.75,"НР эффективный","НР неэффективный")</f>
        <v>НР эффективный</v>
      </c>
      <c r="O15" s="17">
        <v>4.2671449481993602E-5</v>
      </c>
      <c r="P15" s="17">
        <v>3.5375333614569502E-5</v>
      </c>
      <c r="Q15" s="18" t="str">
        <f>IF(O15&gt;=P15,"НР относительно экономный","НР относительно неэкономный")</f>
        <v>НР относительно экономный</v>
      </c>
      <c r="R15" s="19">
        <v>-616452.44053180399</v>
      </c>
      <c r="S15" s="18" t="s">
        <v>26</v>
      </c>
      <c r="T15" s="18" t="s">
        <v>27</v>
      </c>
      <c r="Z15" s="52"/>
    </row>
    <row r="16" spans="1:26" s="9" customFormat="1" ht="185.25" hidden="1" customHeight="1" x14ac:dyDescent="0.3">
      <c r="A16" s="1">
        <v>36</v>
      </c>
      <c r="B16" s="12" t="s">
        <v>51</v>
      </c>
      <c r="C16" s="12" t="s">
        <v>52</v>
      </c>
      <c r="D16" s="1" t="s">
        <v>13</v>
      </c>
      <c r="E16" s="1" t="s">
        <v>14</v>
      </c>
      <c r="F16" s="15" t="s">
        <v>9</v>
      </c>
      <c r="G16" s="1" t="s">
        <v>53</v>
      </c>
      <c r="H16" s="12" t="s">
        <v>16</v>
      </c>
      <c r="I16" s="20">
        <v>0</v>
      </c>
      <c r="J16" s="13">
        <v>0</v>
      </c>
      <c r="K16" s="13">
        <v>29</v>
      </c>
      <c r="L16" s="15" t="s">
        <v>30</v>
      </c>
      <c r="M16" s="16" t="s">
        <v>17</v>
      </c>
      <c r="N16" s="16" t="s">
        <v>17</v>
      </c>
      <c r="O16" s="16" t="s">
        <v>17</v>
      </c>
      <c r="P16" s="16" t="s">
        <v>17</v>
      </c>
      <c r="Q16" s="16" t="s">
        <v>17</v>
      </c>
      <c r="R16" s="13" t="s">
        <v>17</v>
      </c>
      <c r="S16" s="13" t="s">
        <v>17</v>
      </c>
      <c r="T16" s="18" t="s">
        <v>27</v>
      </c>
      <c r="Z16" s="52"/>
    </row>
    <row r="17" spans="1:26" s="9" customFormat="1" ht="168.75" hidden="1" customHeight="1" x14ac:dyDescent="0.3">
      <c r="A17" s="1">
        <v>38</v>
      </c>
      <c r="B17" s="12" t="s">
        <v>54</v>
      </c>
      <c r="C17" s="12" t="s">
        <v>55</v>
      </c>
      <c r="D17" s="1" t="s">
        <v>7</v>
      </c>
      <c r="E17" s="1" t="s">
        <v>56</v>
      </c>
      <c r="F17" s="15" t="s">
        <v>9</v>
      </c>
      <c r="G17" s="1" t="s">
        <v>18</v>
      </c>
      <c r="H17" s="12" t="s">
        <v>57</v>
      </c>
      <c r="I17" s="14">
        <v>0</v>
      </c>
      <c r="J17" s="13">
        <v>0</v>
      </c>
      <c r="K17" s="13">
        <v>0</v>
      </c>
      <c r="L17" s="15" t="s">
        <v>30</v>
      </c>
      <c r="M17" s="16" t="s">
        <v>17</v>
      </c>
      <c r="N17" s="16" t="s">
        <v>17</v>
      </c>
      <c r="O17" s="16" t="s">
        <v>17</v>
      </c>
      <c r="P17" s="16" t="s">
        <v>17</v>
      </c>
      <c r="Q17" s="16" t="s">
        <v>17</v>
      </c>
      <c r="R17" s="19" t="s">
        <v>17</v>
      </c>
      <c r="S17" s="19" t="s">
        <v>17</v>
      </c>
      <c r="T17" s="18" t="s">
        <v>27</v>
      </c>
      <c r="Z17" s="52"/>
    </row>
    <row r="18" spans="1:26" s="9" customFormat="1" ht="234" hidden="1" customHeight="1" x14ac:dyDescent="0.3">
      <c r="A18" s="1">
        <v>39</v>
      </c>
      <c r="B18" s="12" t="s">
        <v>58</v>
      </c>
      <c r="C18" s="12" t="s">
        <v>59</v>
      </c>
      <c r="D18" s="1" t="s">
        <v>7</v>
      </c>
      <c r="E18" s="1" t="s">
        <v>56</v>
      </c>
      <c r="F18" s="15" t="s">
        <v>9</v>
      </c>
      <c r="G18" s="1" t="s">
        <v>18</v>
      </c>
      <c r="H18" s="12" t="s">
        <v>60</v>
      </c>
      <c r="I18" s="1" t="s">
        <v>17</v>
      </c>
      <c r="J18" s="1" t="s">
        <v>17</v>
      </c>
      <c r="K18" s="1" t="s">
        <v>17</v>
      </c>
      <c r="L18" s="1" t="s">
        <v>17</v>
      </c>
      <c r="M18" s="1" t="s">
        <v>17</v>
      </c>
      <c r="N18" s="1" t="s">
        <v>17</v>
      </c>
      <c r="O18" s="1" t="s">
        <v>17</v>
      </c>
      <c r="P18" s="1" t="s">
        <v>17</v>
      </c>
      <c r="Q18" s="1" t="s">
        <v>17</v>
      </c>
      <c r="R18" s="1" t="s">
        <v>17</v>
      </c>
      <c r="S18" s="1" t="s">
        <v>17</v>
      </c>
      <c r="T18" s="1" t="s">
        <v>17</v>
      </c>
      <c r="Z18" s="52"/>
    </row>
    <row r="19" spans="1:26" s="9" customFormat="1" ht="280.5" hidden="1" customHeight="1" x14ac:dyDescent="0.3">
      <c r="A19" s="1">
        <v>40</v>
      </c>
      <c r="B19" s="12" t="s">
        <v>61</v>
      </c>
      <c r="C19" s="12" t="s">
        <v>165</v>
      </c>
      <c r="D19" s="1" t="s">
        <v>7</v>
      </c>
      <c r="E19" s="1" t="s">
        <v>62</v>
      </c>
      <c r="F19" s="15" t="s">
        <v>9</v>
      </c>
      <c r="G19" s="1" t="s">
        <v>31</v>
      </c>
      <c r="H19" s="12" t="s">
        <v>63</v>
      </c>
      <c r="I19" s="1" t="s">
        <v>17</v>
      </c>
      <c r="J19" s="1" t="s">
        <v>17</v>
      </c>
      <c r="K19" s="1" t="s">
        <v>17</v>
      </c>
      <c r="L19" s="1" t="s">
        <v>17</v>
      </c>
      <c r="M19" s="1" t="s">
        <v>17</v>
      </c>
      <c r="N19" s="1" t="s">
        <v>17</v>
      </c>
      <c r="O19" s="1" t="s">
        <v>17</v>
      </c>
      <c r="P19" s="1" t="s">
        <v>17</v>
      </c>
      <c r="Q19" s="1" t="s">
        <v>17</v>
      </c>
      <c r="R19" s="1" t="s">
        <v>17</v>
      </c>
      <c r="S19" s="1" t="s">
        <v>17</v>
      </c>
      <c r="T19" s="1" t="s">
        <v>17</v>
      </c>
      <c r="Z19" s="52"/>
    </row>
    <row r="20" spans="1:26" s="9" customFormat="1" ht="266.25" hidden="1" customHeight="1" x14ac:dyDescent="0.3">
      <c r="A20" s="1">
        <v>41</v>
      </c>
      <c r="B20" s="12" t="s">
        <v>64</v>
      </c>
      <c r="C20" s="12" t="s">
        <v>65</v>
      </c>
      <c r="D20" s="1" t="s">
        <v>7</v>
      </c>
      <c r="E20" s="1" t="s">
        <v>66</v>
      </c>
      <c r="F20" s="15" t="s">
        <v>9</v>
      </c>
      <c r="G20" s="1" t="s">
        <v>67</v>
      </c>
      <c r="H20" s="12" t="s">
        <v>68</v>
      </c>
      <c r="I20" s="14">
        <v>367</v>
      </c>
      <c r="J20" s="13">
        <v>1</v>
      </c>
      <c r="K20" s="13">
        <v>1856</v>
      </c>
      <c r="L20" s="15" t="s">
        <v>30</v>
      </c>
      <c r="M20" s="16">
        <v>1</v>
      </c>
      <c r="N20" s="16" t="str">
        <f>IF(M20&gt;=0.75,"НР эффективный","НР неэффективный")</f>
        <v>НР эффективный</v>
      </c>
      <c r="O20" s="21">
        <v>1.5930902111324401E-2</v>
      </c>
      <c r="P20" s="21">
        <v>3.8073394495412797E-5</v>
      </c>
      <c r="Q20" s="22" t="str">
        <f>IF(O20&gt;=P20,"НР относительно экономный","НР относительно неэкономный")</f>
        <v>НР относительно экономный</v>
      </c>
      <c r="R20" s="13">
        <v>31914492.331269801</v>
      </c>
      <c r="S20" s="18" t="s">
        <v>12</v>
      </c>
      <c r="T20" s="18" t="s">
        <v>27</v>
      </c>
      <c r="Z20" s="52"/>
    </row>
    <row r="21" spans="1:26" s="9" customFormat="1" ht="275.25" hidden="1" customHeight="1" x14ac:dyDescent="0.3">
      <c r="A21" s="1">
        <v>42</v>
      </c>
      <c r="B21" s="12" t="s">
        <v>69</v>
      </c>
      <c r="C21" s="12" t="s">
        <v>70</v>
      </c>
      <c r="D21" s="1" t="s">
        <v>7</v>
      </c>
      <c r="E21" s="1" t="s">
        <v>71</v>
      </c>
      <c r="F21" s="15" t="s">
        <v>9</v>
      </c>
      <c r="G21" s="1" t="s">
        <v>72</v>
      </c>
      <c r="H21" s="12" t="s">
        <v>73</v>
      </c>
      <c r="I21" s="1" t="s">
        <v>17</v>
      </c>
      <c r="J21" s="1" t="s">
        <v>17</v>
      </c>
      <c r="K21" s="1" t="s">
        <v>17</v>
      </c>
      <c r="L21" s="1" t="s">
        <v>17</v>
      </c>
      <c r="M21" s="1" t="s">
        <v>17</v>
      </c>
      <c r="N21" s="1" t="s">
        <v>17</v>
      </c>
      <c r="O21" s="1" t="s">
        <v>17</v>
      </c>
      <c r="P21" s="1" t="s">
        <v>17</v>
      </c>
      <c r="Q21" s="1" t="s">
        <v>17</v>
      </c>
      <c r="R21" s="1" t="s">
        <v>17</v>
      </c>
      <c r="S21" s="1" t="s">
        <v>17</v>
      </c>
      <c r="T21" s="1" t="s">
        <v>17</v>
      </c>
      <c r="Z21" s="52"/>
    </row>
    <row r="22" spans="1:26" s="9" customFormat="1" ht="374.25" hidden="1" customHeight="1" x14ac:dyDescent="0.3">
      <c r="A22" s="1">
        <v>43</v>
      </c>
      <c r="B22" s="12" t="s">
        <v>74</v>
      </c>
      <c r="C22" s="12" t="s">
        <v>75</v>
      </c>
      <c r="D22" s="1" t="s">
        <v>13</v>
      </c>
      <c r="E22" s="1" t="s">
        <v>76</v>
      </c>
      <c r="F22" s="15" t="s">
        <v>9</v>
      </c>
      <c r="G22" s="1" t="s">
        <v>77</v>
      </c>
      <c r="H22" s="12" t="s">
        <v>78</v>
      </c>
      <c r="I22" s="20">
        <v>43.494999999999997</v>
      </c>
      <c r="J22" s="13">
        <v>212</v>
      </c>
      <c r="K22" s="13">
        <v>212</v>
      </c>
      <c r="L22" s="1" t="s">
        <v>11</v>
      </c>
      <c r="M22" s="22">
        <v>2.1803278688524599</v>
      </c>
      <c r="N22" s="16" t="str">
        <f t="shared" ref="N22:N31" si="0">IF(M22&gt;=0.75,"НР эффективный","НР неэффективный")</f>
        <v>НР эффективный</v>
      </c>
      <c r="O22" s="17">
        <v>3.5556078351695102</v>
      </c>
      <c r="P22" s="17">
        <v>1.8530706277047999E-5</v>
      </c>
      <c r="Q22" s="18" t="str">
        <f>IF(O22&gt;=P22,"НР относительно экономный","НР относительно неэкономный")</f>
        <v>НР относительно экономный</v>
      </c>
      <c r="R22" s="13" t="s">
        <v>17</v>
      </c>
      <c r="S22" s="18" t="s">
        <v>12</v>
      </c>
      <c r="T22" s="18" t="s">
        <v>27</v>
      </c>
      <c r="Z22" s="52"/>
    </row>
    <row r="23" spans="1:26" s="9" customFormat="1" ht="318.75" hidden="1" customHeight="1" x14ac:dyDescent="0.3">
      <c r="A23" s="1">
        <v>44</v>
      </c>
      <c r="B23" s="12" t="s">
        <v>79</v>
      </c>
      <c r="C23" s="12" t="s">
        <v>80</v>
      </c>
      <c r="D23" s="1" t="s">
        <v>13</v>
      </c>
      <c r="E23" s="1" t="s">
        <v>76</v>
      </c>
      <c r="F23" s="15" t="s">
        <v>9</v>
      </c>
      <c r="G23" s="1" t="s">
        <v>77</v>
      </c>
      <c r="H23" s="12" t="s">
        <v>78</v>
      </c>
      <c r="I23" s="20">
        <v>1.238</v>
      </c>
      <c r="J23" s="13">
        <v>1</v>
      </c>
      <c r="K23" s="13">
        <v>1</v>
      </c>
      <c r="L23" s="1" t="s">
        <v>11</v>
      </c>
      <c r="M23" s="16">
        <v>0</v>
      </c>
      <c r="N23" s="16" t="str">
        <f t="shared" si="0"/>
        <v>НР неэффективный</v>
      </c>
      <c r="O23" s="17">
        <v>-60.581583198707598</v>
      </c>
      <c r="P23" s="17">
        <v>-5.3956834532374096E-6</v>
      </c>
      <c r="Q23" s="18" t="s">
        <v>20</v>
      </c>
      <c r="R23" s="13" t="s">
        <v>17</v>
      </c>
      <c r="S23" s="18" t="s">
        <v>12</v>
      </c>
      <c r="T23" s="18" t="s">
        <v>27</v>
      </c>
      <c r="Z23" s="52"/>
    </row>
    <row r="24" spans="1:26" s="9" customFormat="1" ht="409.5" hidden="1" customHeight="1" x14ac:dyDescent="0.3">
      <c r="A24" s="1">
        <v>45</v>
      </c>
      <c r="B24" s="12" t="s">
        <v>81</v>
      </c>
      <c r="C24" s="12" t="s">
        <v>82</v>
      </c>
      <c r="D24" s="1" t="s">
        <v>13</v>
      </c>
      <c r="E24" s="1" t="s">
        <v>83</v>
      </c>
      <c r="F24" s="15" t="s">
        <v>9</v>
      </c>
      <c r="G24" s="1" t="s">
        <v>84</v>
      </c>
      <c r="H24" s="12" t="s">
        <v>85</v>
      </c>
      <c r="I24" s="20">
        <v>60324.767999999996</v>
      </c>
      <c r="J24" s="13">
        <v>72997</v>
      </c>
      <c r="K24" s="13">
        <v>72997</v>
      </c>
      <c r="L24" s="1" t="s">
        <v>11</v>
      </c>
      <c r="M24" s="16">
        <v>1</v>
      </c>
      <c r="N24" s="16" t="str">
        <f t="shared" si="0"/>
        <v>НР эффективный</v>
      </c>
      <c r="O24" s="17">
        <v>1.65769390111869E-5</v>
      </c>
      <c r="P24" s="17">
        <v>2.6731553056452398E-7</v>
      </c>
      <c r="Q24" s="18" t="s">
        <v>20</v>
      </c>
      <c r="R24" s="13" t="s">
        <v>17</v>
      </c>
      <c r="S24" s="18" t="s">
        <v>12</v>
      </c>
      <c r="T24" s="18" t="s">
        <v>27</v>
      </c>
      <c r="Z24" s="52"/>
    </row>
    <row r="25" spans="1:26" ht="225" hidden="1" customHeight="1" x14ac:dyDescent="0.3">
      <c r="A25" s="1">
        <v>46</v>
      </c>
      <c r="B25" s="12" t="s">
        <v>86</v>
      </c>
      <c r="C25" s="12" t="s">
        <v>87</v>
      </c>
      <c r="D25" s="1" t="s">
        <v>13</v>
      </c>
      <c r="E25" s="1" t="s">
        <v>83</v>
      </c>
      <c r="F25" s="15" t="str">
        <f>'[1]Расчет по госпрограммам'!L50</f>
        <v>да</v>
      </c>
      <c r="G25" s="1" t="s">
        <v>84</v>
      </c>
      <c r="H25" s="12" t="s">
        <v>85</v>
      </c>
      <c r="I25" s="20">
        <v>1178.76</v>
      </c>
      <c r="J25" s="13">
        <v>602</v>
      </c>
      <c r="K25" s="13">
        <v>602</v>
      </c>
      <c r="L25" s="15" t="str">
        <f>'[1]Расчет по госпрограммам'!P50</f>
        <v>Льгота востребована</v>
      </c>
      <c r="M25" s="16">
        <v>1</v>
      </c>
      <c r="N25" s="16" t="str">
        <f t="shared" si="0"/>
        <v>НР эффективный</v>
      </c>
      <c r="O25" s="17">
        <v>8.4834911262682798E-4</v>
      </c>
      <c r="P25" s="17">
        <v>2.6731553056452398E-7</v>
      </c>
      <c r="Q25" s="18" t="str">
        <f t="shared" ref="Q25:Q31" si="1">IF(O25&gt;=P25,"НР относительно экономный","НР относительно неэкономный")</f>
        <v>НР относительно экономный</v>
      </c>
      <c r="R25" s="13" t="s">
        <v>17</v>
      </c>
      <c r="S25" s="18" t="s">
        <v>12</v>
      </c>
      <c r="T25" s="18" t="s">
        <v>27</v>
      </c>
      <c r="Z25" s="52"/>
    </row>
    <row r="26" spans="1:26" ht="168.75" hidden="1" customHeight="1" x14ac:dyDescent="0.3">
      <c r="A26" s="1">
        <v>47</v>
      </c>
      <c r="B26" s="12" t="s">
        <v>88</v>
      </c>
      <c r="C26" s="12" t="s">
        <v>89</v>
      </c>
      <c r="D26" s="1" t="s">
        <v>13</v>
      </c>
      <c r="E26" s="1" t="s">
        <v>83</v>
      </c>
      <c r="F26" s="15" t="str">
        <f>'[1]Расчет по госпрограммам'!L51</f>
        <v>да</v>
      </c>
      <c r="G26" s="1" t="s">
        <v>84</v>
      </c>
      <c r="H26" s="12" t="s">
        <v>85</v>
      </c>
      <c r="I26" s="20">
        <v>4532.2629999999999</v>
      </c>
      <c r="J26" s="13">
        <v>4480</v>
      </c>
      <c r="K26" s="13">
        <v>4480</v>
      </c>
      <c r="L26" s="15" t="str">
        <f>'[1]Расчет по госпрограммам'!P51</f>
        <v>Льгота востребована</v>
      </c>
      <c r="M26" s="16">
        <f>'[1]Расчет по госпрограммам'!S51</f>
        <v>1</v>
      </c>
      <c r="N26" s="16" t="str">
        <f t="shared" si="0"/>
        <v>НР эффективный</v>
      </c>
      <c r="O26" s="17">
        <v>2.2064032912476599E-4</v>
      </c>
      <c r="P26" s="17">
        <v>2.6731553056452398E-7</v>
      </c>
      <c r="Q26" s="18" t="str">
        <f t="shared" si="1"/>
        <v>НР относительно экономный</v>
      </c>
      <c r="R26" s="13" t="s">
        <v>17</v>
      </c>
      <c r="S26" s="18" t="s">
        <v>12</v>
      </c>
      <c r="T26" s="18" t="s">
        <v>27</v>
      </c>
      <c r="Z26" s="52"/>
    </row>
    <row r="27" spans="1:26" ht="168.75" hidden="1" customHeight="1" x14ac:dyDescent="0.3">
      <c r="A27" s="1">
        <v>48</v>
      </c>
      <c r="B27" s="12" t="s">
        <v>90</v>
      </c>
      <c r="C27" s="12" t="s">
        <v>91</v>
      </c>
      <c r="D27" s="1" t="s">
        <v>13</v>
      </c>
      <c r="E27" s="1" t="s">
        <v>83</v>
      </c>
      <c r="F27" s="15" t="str">
        <f>'[1]Расчет по госпрограммам'!L52</f>
        <v>да</v>
      </c>
      <c r="G27" s="1" t="s">
        <v>84</v>
      </c>
      <c r="H27" s="12" t="s">
        <v>85</v>
      </c>
      <c r="I27" s="19">
        <v>0</v>
      </c>
      <c r="J27" s="13">
        <v>0</v>
      </c>
      <c r="K27" s="13">
        <v>0</v>
      </c>
      <c r="L27" s="15" t="s">
        <v>30</v>
      </c>
      <c r="M27" s="16">
        <f>'[1]Расчет по госпрограммам'!S52</f>
        <v>1</v>
      </c>
      <c r="N27" s="16" t="str">
        <f t="shared" si="0"/>
        <v>НР эффективный</v>
      </c>
      <c r="O27" s="17">
        <f>'[1]Расчет по госпрограммам'!AL52</f>
        <v>0</v>
      </c>
      <c r="P27" s="17">
        <f>'[1]Расчет по госпрограммам'!AM52</f>
        <v>0</v>
      </c>
      <c r="Q27" s="18" t="str">
        <f t="shared" si="1"/>
        <v>НР относительно экономный</v>
      </c>
      <c r="R27" s="15" t="s">
        <v>17</v>
      </c>
      <c r="S27" s="15" t="s">
        <v>17</v>
      </c>
      <c r="T27" s="18" t="s">
        <v>27</v>
      </c>
      <c r="Z27" s="52"/>
    </row>
    <row r="28" spans="1:26" ht="263.25" hidden="1" customHeight="1" x14ac:dyDescent="0.3">
      <c r="A28" s="1">
        <v>49</v>
      </c>
      <c r="B28" s="12" t="s">
        <v>92</v>
      </c>
      <c r="C28" s="12" t="s">
        <v>93</v>
      </c>
      <c r="D28" s="1" t="s">
        <v>13</v>
      </c>
      <c r="E28" s="1" t="s">
        <v>83</v>
      </c>
      <c r="F28" s="15" t="str">
        <f>'[1]Расчет по госпрограммам'!L53</f>
        <v>да</v>
      </c>
      <c r="G28" s="1" t="s">
        <v>84</v>
      </c>
      <c r="H28" s="12" t="s">
        <v>85</v>
      </c>
      <c r="I28" s="20">
        <v>7757.375</v>
      </c>
      <c r="J28" s="13">
        <v>4158</v>
      </c>
      <c r="K28" s="13">
        <v>4158</v>
      </c>
      <c r="L28" s="15" t="str">
        <f>'[1]Расчет по госпрограммам'!P53</f>
        <v>Льгота востребована</v>
      </c>
      <c r="M28" s="16">
        <f>'[1]Расчет по госпрограммам'!S53</f>
        <v>1</v>
      </c>
      <c r="N28" s="16" t="str">
        <f t="shared" si="0"/>
        <v>НР эффективный</v>
      </c>
      <c r="O28" s="17">
        <v>1.2890958603909201E-4</v>
      </c>
      <c r="P28" s="17">
        <v>2.6731553056452398E-7</v>
      </c>
      <c r="Q28" s="18" t="str">
        <f t="shared" si="1"/>
        <v>НР относительно экономный</v>
      </c>
      <c r="R28" s="13" t="s">
        <v>17</v>
      </c>
      <c r="S28" s="18" t="s">
        <v>12</v>
      </c>
      <c r="T28" s="18" t="s">
        <v>27</v>
      </c>
      <c r="Z28" s="52"/>
    </row>
    <row r="29" spans="1:26" ht="168.75" hidden="1" customHeight="1" x14ac:dyDescent="0.3">
      <c r="A29" s="1">
        <v>50</v>
      </c>
      <c r="B29" s="12" t="s">
        <v>94</v>
      </c>
      <c r="C29" s="12" t="s">
        <v>95</v>
      </c>
      <c r="D29" s="1" t="s">
        <v>13</v>
      </c>
      <c r="E29" s="1" t="s">
        <v>83</v>
      </c>
      <c r="F29" s="15" t="str">
        <f>'[1]Расчет по госпрограммам'!L54</f>
        <v>да</v>
      </c>
      <c r="G29" s="1" t="s">
        <v>84</v>
      </c>
      <c r="H29" s="12" t="s">
        <v>85</v>
      </c>
      <c r="I29" s="20">
        <v>11</v>
      </c>
      <c r="J29" s="13">
        <v>13</v>
      </c>
      <c r="K29" s="13">
        <v>13</v>
      </c>
      <c r="L29" s="15" t="s">
        <v>11</v>
      </c>
      <c r="M29" s="16">
        <f>'[1]Расчет по госпрограммам'!S54</f>
        <v>1</v>
      </c>
      <c r="N29" s="16" t="str">
        <f t="shared" si="0"/>
        <v>НР эффективный</v>
      </c>
      <c r="O29" s="17">
        <v>9.0909090909090898E-2</v>
      </c>
      <c r="P29" s="17">
        <v>2.6731553056452398E-7</v>
      </c>
      <c r="Q29" s="18" t="str">
        <f t="shared" si="1"/>
        <v>НР относительно экономный</v>
      </c>
      <c r="R29" s="13" t="s">
        <v>17</v>
      </c>
      <c r="S29" s="18" t="s">
        <v>12</v>
      </c>
      <c r="T29" s="18" t="s">
        <v>27</v>
      </c>
      <c r="Z29" s="52"/>
    </row>
    <row r="30" spans="1:26" ht="339.75" hidden="1" customHeight="1" x14ac:dyDescent="0.3">
      <c r="A30" s="1">
        <v>51</v>
      </c>
      <c r="B30" s="12" t="s">
        <v>96</v>
      </c>
      <c r="C30" s="12" t="s">
        <v>97</v>
      </c>
      <c r="D30" s="1" t="s">
        <v>13</v>
      </c>
      <c r="E30" s="1" t="s">
        <v>83</v>
      </c>
      <c r="F30" s="15" t="str">
        <f>'[1]Расчет по госпрограммам'!L55</f>
        <v>да</v>
      </c>
      <c r="G30" s="1" t="s">
        <v>84</v>
      </c>
      <c r="H30" s="12" t="s">
        <v>85</v>
      </c>
      <c r="I30" s="20">
        <v>1699.373</v>
      </c>
      <c r="J30" s="13">
        <v>1034</v>
      </c>
      <c r="K30" s="13">
        <v>1034</v>
      </c>
      <c r="L30" s="15" t="str">
        <f>'[1]Расчет по госпрограммам'!P55</f>
        <v>Льгота востребована</v>
      </c>
      <c r="M30" s="16">
        <f>'[1]Расчет по госпрограммам'!S55</f>
        <v>1</v>
      </c>
      <c r="N30" s="16" t="str">
        <f t="shared" si="0"/>
        <v>НР эффективный</v>
      </c>
      <c r="O30" s="17">
        <v>5.8845232918258695E-4</v>
      </c>
      <c r="P30" s="17">
        <v>2.6731553056452398E-7</v>
      </c>
      <c r="Q30" s="18" t="str">
        <f t="shared" si="1"/>
        <v>НР относительно экономный</v>
      </c>
      <c r="R30" s="13" t="s">
        <v>17</v>
      </c>
      <c r="S30" s="18" t="s">
        <v>12</v>
      </c>
      <c r="T30" s="18" t="s">
        <v>27</v>
      </c>
      <c r="Z30" s="52"/>
    </row>
    <row r="31" spans="1:26" ht="225" hidden="1" customHeight="1" x14ac:dyDescent="0.3">
      <c r="A31" s="1">
        <v>52</v>
      </c>
      <c r="B31" s="12" t="s">
        <v>98</v>
      </c>
      <c r="C31" s="12" t="s">
        <v>99</v>
      </c>
      <c r="D31" s="1" t="s">
        <v>13</v>
      </c>
      <c r="E31" s="1" t="s">
        <v>14</v>
      </c>
      <c r="F31" s="15" t="str">
        <f>'[1]Расчет по госпрограммам'!L56</f>
        <v>да</v>
      </c>
      <c r="G31" s="1" t="s">
        <v>53</v>
      </c>
      <c r="H31" s="12" t="s">
        <v>16</v>
      </c>
      <c r="I31" s="20">
        <v>9.7639999999999993</v>
      </c>
      <c r="J31" s="13">
        <v>4</v>
      </c>
      <c r="K31" s="13">
        <v>4</v>
      </c>
      <c r="L31" s="15" t="str">
        <f>'[1]Расчет по госпрограммам'!P56</f>
        <v>Льгота востребована</v>
      </c>
      <c r="M31" s="16">
        <f>'[1]Расчет по госпрограммам'!S56</f>
        <v>1</v>
      </c>
      <c r="N31" s="16" t="str">
        <f t="shared" si="0"/>
        <v>НР эффективный</v>
      </c>
      <c r="O31" s="17">
        <v>7.82805418057234</v>
      </c>
      <c r="P31" s="17">
        <v>7.6433121019108297E-7</v>
      </c>
      <c r="Q31" s="18" t="str">
        <f t="shared" si="1"/>
        <v>НР относительно экономный</v>
      </c>
      <c r="R31" s="13" t="s">
        <v>17</v>
      </c>
      <c r="S31" s="18" t="s">
        <v>12</v>
      </c>
      <c r="T31" s="18" t="s">
        <v>27</v>
      </c>
      <c r="Z31" s="52"/>
    </row>
    <row r="32" spans="1:26" ht="225" hidden="1" customHeight="1" x14ac:dyDescent="0.3">
      <c r="A32" s="1">
        <v>53</v>
      </c>
      <c r="B32" s="12" t="s">
        <v>98</v>
      </c>
      <c r="C32" s="12" t="s">
        <v>100</v>
      </c>
      <c r="D32" s="1" t="s">
        <v>13</v>
      </c>
      <c r="E32" s="1" t="s">
        <v>14</v>
      </c>
      <c r="F32" s="15" t="str">
        <f>'[1]Расчет по госпрограммам'!L57</f>
        <v>да</v>
      </c>
      <c r="G32" s="1" t="s">
        <v>53</v>
      </c>
      <c r="H32" s="12" t="s">
        <v>16</v>
      </c>
      <c r="I32" s="20">
        <v>0</v>
      </c>
      <c r="J32" s="13">
        <v>0</v>
      </c>
      <c r="K32" s="13">
        <v>4</v>
      </c>
      <c r="L32" s="15" t="s">
        <v>30</v>
      </c>
      <c r="M32" s="16" t="s">
        <v>17</v>
      </c>
      <c r="N32" s="16" t="s">
        <v>17</v>
      </c>
      <c r="O32" s="16" t="s">
        <v>17</v>
      </c>
      <c r="P32" s="16" t="s">
        <v>17</v>
      </c>
      <c r="Q32" s="16" t="s">
        <v>17</v>
      </c>
      <c r="R32" s="16" t="s">
        <v>17</v>
      </c>
      <c r="S32" s="16" t="s">
        <v>17</v>
      </c>
      <c r="T32" s="18" t="s">
        <v>27</v>
      </c>
      <c r="Z32" s="52"/>
    </row>
    <row r="33" spans="1:1022" ht="356.25" hidden="1" customHeight="1" x14ac:dyDescent="0.3">
      <c r="A33" s="1">
        <v>54</v>
      </c>
      <c r="B33" s="12" t="s">
        <v>101</v>
      </c>
      <c r="C33" s="12" t="s">
        <v>102</v>
      </c>
      <c r="D33" s="1" t="s">
        <v>13</v>
      </c>
      <c r="E33" s="1" t="s">
        <v>14</v>
      </c>
      <c r="F33" s="15" t="str">
        <f>'[1]Расчет по госпрограммам'!L57</f>
        <v>да</v>
      </c>
      <c r="G33" s="1" t="s">
        <v>15</v>
      </c>
      <c r="H33" s="12" t="s">
        <v>16</v>
      </c>
      <c r="I33" s="20">
        <v>0</v>
      </c>
      <c r="J33" s="13">
        <v>0</v>
      </c>
      <c r="K33" s="13">
        <v>200</v>
      </c>
      <c r="L33" s="15" t="s">
        <v>30</v>
      </c>
      <c r="M33" s="13" t="s">
        <v>17</v>
      </c>
      <c r="N33" s="13" t="s">
        <v>17</v>
      </c>
      <c r="O33" s="13" t="s">
        <v>17</v>
      </c>
      <c r="P33" s="13" t="s">
        <v>17</v>
      </c>
      <c r="Q33" s="18" t="s">
        <v>17</v>
      </c>
      <c r="R33" s="13" t="s">
        <v>17</v>
      </c>
      <c r="S33" s="13" t="s">
        <v>17</v>
      </c>
      <c r="T33" s="18" t="s">
        <v>27</v>
      </c>
      <c r="Z33" s="52"/>
    </row>
    <row r="34" spans="1:1022" ht="168.75" hidden="1" customHeight="1" x14ac:dyDescent="0.3">
      <c r="A34" s="1">
        <v>55</v>
      </c>
      <c r="B34" s="12" t="s">
        <v>103</v>
      </c>
      <c r="C34" s="12" t="s">
        <v>104</v>
      </c>
      <c r="D34" s="1" t="s">
        <v>13</v>
      </c>
      <c r="E34" s="1" t="s">
        <v>83</v>
      </c>
      <c r="F34" s="15" t="str">
        <f>'[1]Расчет по госпрограммам'!L58</f>
        <v>да</v>
      </c>
      <c r="G34" s="1" t="s">
        <v>84</v>
      </c>
      <c r="H34" s="12" t="s">
        <v>85</v>
      </c>
      <c r="I34" s="20">
        <v>23702.109</v>
      </c>
      <c r="J34" s="13">
        <v>6374</v>
      </c>
      <c r="K34" s="13">
        <v>6374</v>
      </c>
      <c r="L34" s="15" t="str">
        <f>'[1]Расчет по госпрограммам'!P58</f>
        <v>Льгота востребована</v>
      </c>
      <c r="M34" s="16">
        <f>'[1]Расчет по госпрограммам'!S58</f>
        <v>1</v>
      </c>
      <c r="N34" s="16" t="str">
        <f>IF(M34&gt;=0.75,"НР эффективный","НР неэффективный")</f>
        <v>НР эффективный</v>
      </c>
      <c r="O34" s="17">
        <f>'[1]Расчет по госпрограммам'!AL58</f>
        <v>7.82805418057234</v>
      </c>
      <c r="P34" s="17">
        <f>'[1]Расчет по госпрограммам'!AM58</f>
        <v>7.6433121019108297E-7</v>
      </c>
      <c r="Q34" s="18" t="s">
        <v>20</v>
      </c>
      <c r="R34" s="13" t="s">
        <v>17</v>
      </c>
      <c r="S34" s="18" t="s">
        <v>12</v>
      </c>
      <c r="T34" s="18" t="s">
        <v>27</v>
      </c>
      <c r="Z34" s="52"/>
    </row>
    <row r="35" spans="1:1022" ht="131.25" hidden="1" customHeight="1" x14ac:dyDescent="0.3">
      <c r="A35" s="1">
        <v>56</v>
      </c>
      <c r="B35" s="12" t="s">
        <v>105</v>
      </c>
      <c r="C35" s="12" t="s">
        <v>106</v>
      </c>
      <c r="D35" s="1" t="s">
        <v>7</v>
      </c>
      <c r="E35" s="1" t="s">
        <v>107</v>
      </c>
      <c r="F35" s="15" t="str">
        <f>'[1]Расчет по госпрограммам'!L59</f>
        <v>да</v>
      </c>
      <c r="G35" s="1" t="s">
        <v>108</v>
      </c>
      <c r="H35" s="12" t="s">
        <v>109</v>
      </c>
      <c r="I35" s="20">
        <v>6807</v>
      </c>
      <c r="J35" s="13">
        <v>154</v>
      </c>
      <c r="K35" s="13">
        <v>154</v>
      </c>
      <c r="L35" s="15" t="s">
        <v>11</v>
      </c>
      <c r="M35" s="16">
        <v>1.20235756385069</v>
      </c>
      <c r="N35" s="16" t="str">
        <f>IF(M35&gt;=0.75,"НР эффективный","НР неэффективный")</f>
        <v>НР эффективный</v>
      </c>
      <c r="O35" s="17">
        <v>2.5525575765428798E-2</v>
      </c>
      <c r="P35" s="17">
        <v>8.4595492553108803E-3</v>
      </c>
      <c r="Q35" s="18" t="s">
        <v>20</v>
      </c>
      <c r="R35" s="19">
        <v>33613451.556959301</v>
      </c>
      <c r="S35" s="18" t="s">
        <v>12</v>
      </c>
      <c r="T35" s="18" t="s">
        <v>27</v>
      </c>
      <c r="Z35" s="52"/>
    </row>
    <row r="36" spans="1:1022" ht="112.5" hidden="1" customHeight="1" x14ac:dyDescent="0.3">
      <c r="A36" s="1">
        <v>57</v>
      </c>
      <c r="B36" s="12" t="s">
        <v>110</v>
      </c>
      <c r="C36" s="12" t="s">
        <v>111</v>
      </c>
      <c r="D36" s="1" t="s">
        <v>7</v>
      </c>
      <c r="E36" s="1" t="s">
        <v>112</v>
      </c>
      <c r="F36" s="15" t="str">
        <f>'[1]Расчет по госпрограммам'!L60</f>
        <v>да</v>
      </c>
      <c r="G36" s="1" t="s">
        <v>18</v>
      </c>
      <c r="H36" s="12" t="s">
        <v>19</v>
      </c>
      <c r="I36" s="20">
        <v>18209</v>
      </c>
      <c r="J36" s="13">
        <v>217</v>
      </c>
      <c r="K36" s="13">
        <v>4639</v>
      </c>
      <c r="L36" s="15" t="s">
        <v>30</v>
      </c>
      <c r="M36" s="16">
        <v>0.1</v>
      </c>
      <c r="N36" s="16" t="str">
        <f>IF(M36&gt;=0.75,"НР эффективный","НР неэффективный")</f>
        <v>НР неэффективный</v>
      </c>
      <c r="O36" s="17">
        <v>8.1967011556532105E-6</v>
      </c>
      <c r="P36" s="17">
        <v>5.3680813533804802E-8</v>
      </c>
      <c r="Q36" s="18" t="str">
        <f>IF(O36&gt;=P36,"НР относительно экономный","НР относительно неэкономный")</f>
        <v>НР относительно экономный</v>
      </c>
      <c r="R36" s="13">
        <v>121669.289733236</v>
      </c>
      <c r="S36" s="18" t="s">
        <v>26</v>
      </c>
      <c r="T36" s="18" t="s">
        <v>27</v>
      </c>
      <c r="Z36" s="52"/>
    </row>
    <row r="37" spans="1:1022" ht="112.5" hidden="1" customHeight="1" x14ac:dyDescent="0.3">
      <c r="A37" s="1">
        <v>58</v>
      </c>
      <c r="B37" s="12" t="s">
        <v>113</v>
      </c>
      <c r="C37" s="12" t="s">
        <v>114</v>
      </c>
      <c r="D37" s="1" t="s">
        <v>7</v>
      </c>
      <c r="E37" s="1" t="s">
        <v>112</v>
      </c>
      <c r="F37" s="15" t="str">
        <f>'[1]Расчет по госпрограммам'!L61</f>
        <v>да</v>
      </c>
      <c r="G37" s="1" t="s">
        <v>18</v>
      </c>
      <c r="H37" s="12" t="s">
        <v>19</v>
      </c>
      <c r="I37" s="20">
        <v>877494</v>
      </c>
      <c r="J37" s="13">
        <v>1866</v>
      </c>
      <c r="K37" s="13">
        <v>13193</v>
      </c>
      <c r="L37" s="15" t="s">
        <v>30</v>
      </c>
      <c r="M37" s="16">
        <v>0.1</v>
      </c>
      <c r="N37" s="16" t="str">
        <f>IF(M37&gt;=0.75,"НР эффективный","НР неэффективный")</f>
        <v>НР неэффективный</v>
      </c>
      <c r="O37" s="24">
        <v>8.1967011556532105E-6</v>
      </c>
      <c r="P37" s="24">
        <v>5.3680813533804802E-8</v>
      </c>
      <c r="Q37" s="18" t="str">
        <f>IF(O37&gt;=P37,"НР относительно экономный","НР относительно неэкономный")</f>
        <v>НР относительно экономный</v>
      </c>
      <c r="R37" s="19">
        <v>1049474.1879749701</v>
      </c>
      <c r="S37" s="18" t="s">
        <v>26</v>
      </c>
      <c r="T37" s="18" t="s">
        <v>27</v>
      </c>
      <c r="Z37" s="52"/>
    </row>
    <row r="38" spans="1:1022" ht="131.25" hidden="1" customHeight="1" x14ac:dyDescent="0.3">
      <c r="A38" s="31">
        <v>59</v>
      </c>
      <c r="B38" s="30" t="s">
        <v>115</v>
      </c>
      <c r="C38" s="30" t="s">
        <v>116</v>
      </c>
      <c r="D38" s="31" t="s">
        <v>13</v>
      </c>
      <c r="E38" s="31" t="s">
        <v>14</v>
      </c>
      <c r="F38" s="33" t="str">
        <f>'[1]Расчет по госпрограммам'!L62</f>
        <v>да</v>
      </c>
      <c r="G38" s="31" t="s">
        <v>15</v>
      </c>
      <c r="H38" s="30" t="s">
        <v>16</v>
      </c>
      <c r="I38" s="35">
        <v>8851</v>
      </c>
      <c r="J38" s="32">
        <v>6</v>
      </c>
      <c r="K38" s="32">
        <v>175</v>
      </c>
      <c r="L38" s="33" t="str">
        <f>'[1]Расчет по госпрограммам'!P62</f>
        <v>Льгота не востребована</v>
      </c>
      <c r="M38" s="22">
        <v>1</v>
      </c>
      <c r="N38" s="16" t="str">
        <f>IF(M38&gt;=0.75,"НР эффективный","НР неэффективный")</f>
        <v>НР эффективный</v>
      </c>
      <c r="O38" s="24">
        <v>1.70090885343135E-7</v>
      </c>
      <c r="P38" s="24">
        <v>5.3680813533804802E-8</v>
      </c>
      <c r="Q38" s="18" t="str">
        <f>IF(O38&gt;=P38,"НР относительно экономный","НР относительно неэкономный")</f>
        <v>НР относительно экономный</v>
      </c>
      <c r="R38" s="13" t="s">
        <v>17</v>
      </c>
      <c r="S38" s="22" t="s">
        <v>26</v>
      </c>
      <c r="T38" s="34" t="s">
        <v>27</v>
      </c>
      <c r="Z38" s="52"/>
    </row>
    <row r="39" spans="1:1022" s="47" customFormat="1" ht="122.25" customHeight="1" x14ac:dyDescent="0.3">
      <c r="A39" s="25">
        <v>4</v>
      </c>
      <c r="B39" s="12" t="s">
        <v>171</v>
      </c>
      <c r="C39" s="25" t="s">
        <v>154</v>
      </c>
      <c r="D39" s="25" t="s">
        <v>158</v>
      </c>
      <c r="E39" s="50">
        <v>45658</v>
      </c>
      <c r="F39" s="48">
        <v>43466</v>
      </c>
      <c r="G39" s="25" t="s">
        <v>143</v>
      </c>
      <c r="H39" s="25" t="s">
        <v>161</v>
      </c>
      <c r="I39" s="25" t="s">
        <v>7</v>
      </c>
      <c r="J39" s="25" t="s">
        <v>134</v>
      </c>
      <c r="K39" s="25"/>
      <c r="L39" s="25" t="s">
        <v>142</v>
      </c>
      <c r="M39" s="9" t="s">
        <v>153</v>
      </c>
      <c r="N39" s="9">
        <v>36</v>
      </c>
      <c r="O39" s="9">
        <v>0</v>
      </c>
      <c r="P39" s="9">
        <v>1</v>
      </c>
      <c r="Q39" s="9">
        <v>0</v>
      </c>
      <c r="R39" s="9">
        <v>1</v>
      </c>
      <c r="S39" s="9"/>
      <c r="T39" s="25"/>
      <c r="U39" s="25">
        <v>36</v>
      </c>
      <c r="V39" s="25">
        <v>0</v>
      </c>
      <c r="W39" s="25">
        <v>1</v>
      </c>
      <c r="X39" s="25">
        <v>1</v>
      </c>
      <c r="Y39" s="25">
        <v>1</v>
      </c>
      <c r="Z39" s="5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6"/>
      <c r="IM39" s="46"/>
      <c r="IN39" s="46"/>
      <c r="IO39" s="46"/>
      <c r="IP39" s="46"/>
      <c r="IQ39" s="46"/>
      <c r="IR39" s="46"/>
      <c r="IS39" s="46"/>
      <c r="IT39" s="46"/>
      <c r="IU39" s="46"/>
      <c r="IV39" s="46"/>
      <c r="IW39" s="46"/>
      <c r="IX39" s="46"/>
      <c r="IY39" s="46"/>
      <c r="IZ39" s="46"/>
      <c r="JA39" s="46"/>
      <c r="JB39" s="46"/>
      <c r="JC39" s="46"/>
      <c r="JD39" s="46"/>
      <c r="JE39" s="46"/>
      <c r="JF39" s="46"/>
      <c r="JG39" s="46"/>
      <c r="JH39" s="46"/>
      <c r="JI39" s="46"/>
      <c r="JJ39" s="46"/>
      <c r="JK39" s="46"/>
      <c r="JL39" s="46"/>
      <c r="JM39" s="46"/>
      <c r="JN39" s="46"/>
      <c r="JO39" s="46"/>
      <c r="JP39" s="46"/>
      <c r="JQ39" s="46"/>
      <c r="JR39" s="46"/>
      <c r="JS39" s="46"/>
      <c r="JT39" s="46"/>
      <c r="JU39" s="46"/>
      <c r="JV39" s="46"/>
      <c r="JW39" s="46"/>
      <c r="JX39" s="46"/>
      <c r="JY39" s="46"/>
      <c r="JZ39" s="46"/>
      <c r="KA39" s="46"/>
      <c r="KB39" s="46"/>
      <c r="KC39" s="46"/>
      <c r="KD39" s="46"/>
      <c r="KE39" s="46"/>
      <c r="KF39" s="46"/>
      <c r="KG39" s="46"/>
      <c r="KH39" s="46"/>
      <c r="KI39" s="46"/>
      <c r="KJ39" s="46"/>
      <c r="KK39" s="46"/>
      <c r="KL39" s="46"/>
      <c r="KM39" s="46"/>
      <c r="KN39" s="46"/>
      <c r="KO39" s="46"/>
      <c r="KP39" s="46"/>
      <c r="KQ39" s="46"/>
      <c r="KR39" s="46"/>
      <c r="KS39" s="46"/>
      <c r="KT39" s="46"/>
      <c r="KU39" s="46"/>
      <c r="KV39" s="46"/>
      <c r="KW39" s="46"/>
      <c r="KX39" s="46"/>
      <c r="KY39" s="46"/>
      <c r="KZ39" s="46"/>
      <c r="LA39" s="46"/>
      <c r="LB39" s="46"/>
      <c r="LC39" s="46"/>
      <c r="LD39" s="46"/>
      <c r="LE39" s="46"/>
      <c r="LF39" s="46"/>
      <c r="LG39" s="46"/>
      <c r="LH39" s="46"/>
      <c r="LI39" s="46"/>
      <c r="LJ39" s="46"/>
      <c r="LK39" s="46"/>
      <c r="LL39" s="46"/>
      <c r="LM39" s="46"/>
      <c r="LN39" s="46"/>
      <c r="LO39" s="46"/>
      <c r="LP39" s="46"/>
      <c r="LQ39" s="46"/>
      <c r="LR39" s="46"/>
      <c r="LS39" s="46"/>
      <c r="LT39" s="46"/>
      <c r="LU39" s="46"/>
      <c r="LV39" s="46"/>
      <c r="LW39" s="46"/>
      <c r="LX39" s="46"/>
      <c r="LY39" s="46"/>
      <c r="LZ39" s="46"/>
      <c r="MA39" s="46"/>
      <c r="MB39" s="46"/>
      <c r="MC39" s="46"/>
      <c r="MD39" s="46"/>
      <c r="ME39" s="46"/>
      <c r="MF39" s="46"/>
      <c r="MG39" s="46"/>
      <c r="MH39" s="46"/>
      <c r="MI39" s="46"/>
      <c r="MJ39" s="46"/>
      <c r="MK39" s="46"/>
      <c r="ML39" s="46"/>
      <c r="MM39" s="46"/>
      <c r="MN39" s="46"/>
      <c r="MO39" s="46"/>
      <c r="MP39" s="46"/>
      <c r="MQ39" s="46"/>
      <c r="MR39" s="46"/>
      <c r="MS39" s="46"/>
      <c r="MT39" s="46"/>
      <c r="MU39" s="46"/>
      <c r="MV39" s="46"/>
      <c r="MW39" s="46"/>
      <c r="MX39" s="46"/>
      <c r="MY39" s="46"/>
      <c r="MZ39" s="46"/>
      <c r="NA39" s="46"/>
      <c r="NB39" s="46"/>
      <c r="NC39" s="46"/>
      <c r="ND39" s="46"/>
      <c r="NE39" s="46"/>
      <c r="NF39" s="46"/>
      <c r="NG39" s="46"/>
      <c r="NH39" s="46"/>
      <c r="NI39" s="46"/>
      <c r="NJ39" s="46"/>
      <c r="NK39" s="46"/>
      <c r="NL39" s="46"/>
      <c r="NM39" s="46"/>
      <c r="NN39" s="46"/>
      <c r="NO39" s="46"/>
      <c r="NP39" s="46"/>
      <c r="NQ39" s="46"/>
      <c r="NR39" s="46"/>
      <c r="NS39" s="46"/>
      <c r="NT39" s="46"/>
      <c r="NU39" s="46"/>
      <c r="NV39" s="46"/>
      <c r="NW39" s="46"/>
      <c r="NX39" s="46"/>
      <c r="NY39" s="46"/>
      <c r="NZ39" s="46"/>
      <c r="OA39" s="46"/>
      <c r="OB39" s="46"/>
      <c r="OC39" s="46"/>
      <c r="OD39" s="46"/>
      <c r="OE39" s="46"/>
      <c r="OF39" s="46"/>
      <c r="OG39" s="46"/>
      <c r="OH39" s="46"/>
      <c r="OI39" s="46"/>
      <c r="OJ39" s="46"/>
      <c r="OK39" s="46"/>
      <c r="OL39" s="46"/>
      <c r="OM39" s="46"/>
      <c r="ON39" s="46"/>
      <c r="OO39" s="46"/>
      <c r="OP39" s="46"/>
      <c r="OQ39" s="46"/>
      <c r="OR39" s="46"/>
      <c r="OS39" s="46"/>
      <c r="OT39" s="46"/>
      <c r="OU39" s="46"/>
      <c r="OV39" s="46"/>
      <c r="OW39" s="46"/>
      <c r="OX39" s="46"/>
      <c r="OY39" s="46"/>
      <c r="OZ39" s="46"/>
      <c r="PA39" s="46"/>
      <c r="PB39" s="46"/>
      <c r="PC39" s="46"/>
      <c r="PD39" s="46"/>
      <c r="PE39" s="46"/>
      <c r="PF39" s="46"/>
      <c r="PG39" s="46"/>
      <c r="PH39" s="46"/>
      <c r="PI39" s="46"/>
      <c r="PJ39" s="46"/>
      <c r="PK39" s="46"/>
      <c r="PL39" s="46"/>
      <c r="PM39" s="46"/>
      <c r="PN39" s="46"/>
      <c r="PO39" s="46"/>
      <c r="PP39" s="46"/>
      <c r="PQ39" s="46"/>
      <c r="PR39" s="46"/>
      <c r="PS39" s="46"/>
      <c r="PT39" s="46"/>
      <c r="PU39" s="46"/>
      <c r="PV39" s="46"/>
      <c r="PW39" s="46"/>
      <c r="PX39" s="46"/>
      <c r="PY39" s="46"/>
      <c r="PZ39" s="46"/>
      <c r="QA39" s="46"/>
      <c r="QB39" s="46"/>
      <c r="QC39" s="46"/>
      <c r="QD39" s="46"/>
      <c r="QE39" s="46"/>
      <c r="QF39" s="46"/>
      <c r="QG39" s="46"/>
      <c r="QH39" s="46"/>
      <c r="QI39" s="46"/>
      <c r="QJ39" s="46"/>
      <c r="QK39" s="46"/>
      <c r="QL39" s="46"/>
      <c r="QM39" s="46"/>
      <c r="QN39" s="46"/>
      <c r="QO39" s="46"/>
      <c r="QP39" s="46"/>
      <c r="QQ39" s="46"/>
      <c r="QR39" s="46"/>
      <c r="QS39" s="46"/>
      <c r="QT39" s="46"/>
      <c r="QU39" s="46"/>
      <c r="QV39" s="46"/>
      <c r="QW39" s="46"/>
      <c r="QX39" s="46"/>
      <c r="QY39" s="46"/>
      <c r="QZ39" s="46"/>
      <c r="RA39" s="46"/>
      <c r="RB39" s="46"/>
      <c r="RC39" s="46"/>
      <c r="RD39" s="46"/>
      <c r="RE39" s="46"/>
      <c r="RF39" s="46"/>
      <c r="RG39" s="46"/>
      <c r="RH39" s="46"/>
      <c r="RI39" s="46"/>
      <c r="RJ39" s="46"/>
      <c r="RK39" s="46"/>
      <c r="RL39" s="46"/>
      <c r="RM39" s="46"/>
      <c r="RN39" s="46"/>
      <c r="RO39" s="46"/>
      <c r="RP39" s="46"/>
      <c r="RQ39" s="46"/>
      <c r="RR39" s="46"/>
      <c r="RS39" s="46"/>
      <c r="RT39" s="46"/>
      <c r="RU39" s="46"/>
      <c r="RV39" s="46"/>
      <c r="RW39" s="46"/>
      <c r="RX39" s="46"/>
      <c r="RY39" s="46"/>
      <c r="RZ39" s="46"/>
      <c r="SA39" s="46"/>
      <c r="SB39" s="46"/>
      <c r="SC39" s="46"/>
      <c r="SD39" s="46"/>
      <c r="SE39" s="46"/>
      <c r="SF39" s="46"/>
      <c r="SG39" s="46"/>
      <c r="SH39" s="46"/>
      <c r="SI39" s="46"/>
      <c r="SJ39" s="46"/>
      <c r="SK39" s="46"/>
      <c r="SL39" s="46"/>
      <c r="SM39" s="46"/>
      <c r="SN39" s="46"/>
      <c r="SO39" s="46"/>
      <c r="SP39" s="46"/>
      <c r="SQ39" s="46"/>
      <c r="SR39" s="46"/>
      <c r="SS39" s="46"/>
      <c r="ST39" s="46"/>
      <c r="SU39" s="46"/>
      <c r="SV39" s="46"/>
      <c r="SW39" s="46"/>
      <c r="SX39" s="46"/>
      <c r="SY39" s="46"/>
      <c r="SZ39" s="46"/>
      <c r="TA39" s="46"/>
      <c r="TB39" s="46"/>
      <c r="TC39" s="46"/>
      <c r="TD39" s="46"/>
      <c r="TE39" s="46"/>
      <c r="TF39" s="46"/>
      <c r="TG39" s="46"/>
      <c r="TH39" s="46"/>
      <c r="TI39" s="46"/>
      <c r="TJ39" s="46"/>
      <c r="TK39" s="46"/>
      <c r="TL39" s="46"/>
      <c r="TM39" s="46"/>
      <c r="TN39" s="46"/>
      <c r="TO39" s="46"/>
      <c r="TP39" s="46"/>
      <c r="TQ39" s="46"/>
      <c r="TR39" s="46"/>
      <c r="TS39" s="46"/>
      <c r="TT39" s="46"/>
      <c r="TU39" s="46"/>
      <c r="TV39" s="46"/>
      <c r="TW39" s="46"/>
      <c r="TX39" s="46"/>
      <c r="TY39" s="46"/>
      <c r="TZ39" s="46"/>
      <c r="UA39" s="46"/>
      <c r="UB39" s="46"/>
      <c r="UC39" s="46"/>
      <c r="UD39" s="46"/>
      <c r="UE39" s="46"/>
      <c r="UF39" s="46"/>
      <c r="UG39" s="46"/>
      <c r="UH39" s="46"/>
      <c r="UI39" s="46"/>
      <c r="UJ39" s="46"/>
      <c r="UK39" s="46"/>
      <c r="UL39" s="46"/>
      <c r="UM39" s="46"/>
      <c r="UN39" s="46"/>
      <c r="UO39" s="46"/>
      <c r="UP39" s="46"/>
      <c r="UQ39" s="46"/>
      <c r="UR39" s="46"/>
      <c r="US39" s="46"/>
      <c r="UT39" s="46"/>
      <c r="UU39" s="46"/>
      <c r="UV39" s="46"/>
      <c r="UW39" s="46"/>
      <c r="UX39" s="46"/>
      <c r="UY39" s="46"/>
      <c r="UZ39" s="46"/>
      <c r="VA39" s="46"/>
      <c r="VB39" s="46"/>
      <c r="VC39" s="46"/>
      <c r="VD39" s="46"/>
      <c r="VE39" s="46"/>
      <c r="VF39" s="46"/>
      <c r="VG39" s="46"/>
      <c r="VH39" s="46"/>
      <c r="VI39" s="46"/>
      <c r="VJ39" s="46"/>
      <c r="VK39" s="46"/>
      <c r="VL39" s="46"/>
      <c r="VM39" s="46"/>
      <c r="VN39" s="46"/>
      <c r="VO39" s="46"/>
      <c r="VP39" s="46"/>
      <c r="VQ39" s="46"/>
      <c r="VR39" s="46"/>
      <c r="VS39" s="46"/>
      <c r="VT39" s="46"/>
      <c r="VU39" s="46"/>
      <c r="VV39" s="46"/>
      <c r="VW39" s="46"/>
      <c r="VX39" s="46"/>
      <c r="VY39" s="46"/>
      <c r="VZ39" s="46"/>
      <c r="WA39" s="46"/>
      <c r="WB39" s="46"/>
      <c r="WC39" s="46"/>
      <c r="WD39" s="46"/>
      <c r="WE39" s="46"/>
      <c r="WF39" s="46"/>
      <c r="WG39" s="46"/>
      <c r="WH39" s="46"/>
      <c r="WI39" s="46"/>
      <c r="WJ39" s="46"/>
      <c r="WK39" s="46"/>
      <c r="WL39" s="46"/>
      <c r="WM39" s="46"/>
      <c r="WN39" s="46"/>
      <c r="WO39" s="46"/>
      <c r="WP39" s="46"/>
      <c r="WQ39" s="46"/>
      <c r="WR39" s="46"/>
      <c r="WS39" s="46"/>
      <c r="WT39" s="46"/>
      <c r="WU39" s="46"/>
      <c r="WV39" s="46"/>
      <c r="WW39" s="46"/>
      <c r="WX39" s="46"/>
      <c r="WY39" s="46"/>
      <c r="WZ39" s="46"/>
      <c r="XA39" s="46"/>
      <c r="XB39" s="46"/>
      <c r="XC39" s="46"/>
      <c r="XD39" s="46"/>
      <c r="XE39" s="46"/>
      <c r="XF39" s="46"/>
      <c r="XG39" s="46"/>
      <c r="XH39" s="46"/>
      <c r="XI39" s="46"/>
      <c r="XJ39" s="46"/>
      <c r="XK39" s="46"/>
      <c r="XL39" s="46"/>
      <c r="XM39" s="46"/>
      <c r="XN39" s="46"/>
      <c r="XO39" s="46"/>
      <c r="XP39" s="46"/>
      <c r="XQ39" s="46"/>
      <c r="XR39" s="46"/>
      <c r="XS39" s="46"/>
      <c r="XT39" s="46"/>
      <c r="XU39" s="46"/>
      <c r="XV39" s="46"/>
      <c r="XW39" s="46"/>
      <c r="XX39" s="46"/>
      <c r="XY39" s="46"/>
      <c r="XZ39" s="46"/>
      <c r="YA39" s="46"/>
      <c r="YB39" s="46"/>
      <c r="YC39" s="46"/>
      <c r="YD39" s="46"/>
      <c r="YE39" s="46"/>
      <c r="YF39" s="46"/>
      <c r="YG39" s="46"/>
      <c r="YH39" s="46"/>
      <c r="YI39" s="46"/>
      <c r="YJ39" s="46"/>
      <c r="YK39" s="46"/>
      <c r="YL39" s="46"/>
      <c r="YM39" s="46"/>
      <c r="YN39" s="46"/>
      <c r="YO39" s="46"/>
      <c r="YP39" s="46"/>
      <c r="YQ39" s="46"/>
      <c r="YR39" s="46"/>
      <c r="YS39" s="46"/>
      <c r="YT39" s="46"/>
      <c r="YU39" s="46"/>
      <c r="YV39" s="46"/>
      <c r="YW39" s="46"/>
      <c r="YX39" s="46"/>
      <c r="YY39" s="46"/>
      <c r="YZ39" s="46"/>
      <c r="ZA39" s="46"/>
      <c r="ZB39" s="46"/>
      <c r="ZC39" s="46"/>
      <c r="ZD39" s="46"/>
      <c r="ZE39" s="46"/>
      <c r="ZF39" s="46"/>
      <c r="ZG39" s="46"/>
      <c r="ZH39" s="46"/>
      <c r="ZI39" s="46"/>
      <c r="ZJ39" s="46"/>
      <c r="ZK39" s="46"/>
      <c r="ZL39" s="46"/>
      <c r="ZM39" s="46"/>
      <c r="ZN39" s="46"/>
      <c r="ZO39" s="46"/>
      <c r="ZP39" s="46"/>
      <c r="ZQ39" s="46"/>
      <c r="ZR39" s="46"/>
      <c r="ZS39" s="46"/>
      <c r="ZT39" s="46"/>
      <c r="ZU39" s="46"/>
      <c r="ZV39" s="46"/>
      <c r="ZW39" s="46"/>
      <c r="ZX39" s="46"/>
      <c r="ZY39" s="46"/>
      <c r="ZZ39" s="46"/>
      <c r="AAA39" s="46"/>
      <c r="AAB39" s="46"/>
      <c r="AAC39" s="46"/>
      <c r="AAD39" s="46"/>
      <c r="AAE39" s="46"/>
      <c r="AAF39" s="46"/>
      <c r="AAG39" s="46"/>
      <c r="AAH39" s="46"/>
      <c r="AAI39" s="46"/>
      <c r="AAJ39" s="46"/>
      <c r="AAK39" s="46"/>
      <c r="AAL39" s="46"/>
      <c r="AAM39" s="46"/>
      <c r="AAN39" s="46"/>
      <c r="AAO39" s="46"/>
      <c r="AAP39" s="46"/>
      <c r="AAQ39" s="46"/>
      <c r="AAR39" s="46"/>
      <c r="AAS39" s="46"/>
      <c r="AAT39" s="46"/>
      <c r="AAU39" s="46"/>
      <c r="AAV39" s="46"/>
      <c r="AAW39" s="46"/>
      <c r="AAX39" s="46"/>
      <c r="AAY39" s="46"/>
      <c r="AAZ39" s="46"/>
      <c r="ABA39" s="46"/>
      <c r="ABB39" s="46"/>
      <c r="ABC39" s="46"/>
      <c r="ABD39" s="46"/>
      <c r="ABE39" s="46"/>
      <c r="ABF39" s="46"/>
      <c r="ABG39" s="46"/>
      <c r="ABH39" s="46"/>
      <c r="ABI39" s="46"/>
      <c r="ABJ39" s="46"/>
      <c r="ABK39" s="46"/>
      <c r="ABL39" s="46"/>
      <c r="ABM39" s="46"/>
      <c r="ABN39" s="46"/>
      <c r="ABO39" s="46"/>
      <c r="ABP39" s="46"/>
      <c r="ABQ39" s="46"/>
      <c r="ABR39" s="46"/>
      <c r="ABS39" s="46"/>
      <c r="ABT39" s="46"/>
      <c r="ABU39" s="46"/>
      <c r="ABV39" s="46"/>
      <c r="ABW39" s="46"/>
      <c r="ABX39" s="46"/>
      <c r="ABY39" s="46"/>
      <c r="ABZ39" s="46"/>
      <c r="ACA39" s="46"/>
      <c r="ACB39" s="46"/>
      <c r="ACC39" s="46"/>
      <c r="ACD39" s="46"/>
      <c r="ACE39" s="46"/>
      <c r="ACF39" s="46"/>
      <c r="ACG39" s="46"/>
      <c r="ACH39" s="46"/>
      <c r="ACI39" s="46"/>
      <c r="ACJ39" s="46"/>
      <c r="ACK39" s="46"/>
      <c r="ACL39" s="46"/>
      <c r="ACM39" s="46"/>
      <c r="ACN39" s="46"/>
      <c r="ACO39" s="46"/>
      <c r="ACP39" s="46"/>
      <c r="ACQ39" s="46"/>
      <c r="ACR39" s="46"/>
      <c r="ACS39" s="46"/>
      <c r="ACT39" s="46"/>
      <c r="ACU39" s="46"/>
      <c r="ACV39" s="46"/>
      <c r="ACW39" s="46"/>
      <c r="ACX39" s="46"/>
      <c r="ACY39" s="46"/>
      <c r="ACZ39" s="46"/>
      <c r="ADA39" s="46"/>
      <c r="ADB39" s="46"/>
      <c r="ADC39" s="46"/>
      <c r="ADD39" s="46"/>
      <c r="ADE39" s="46"/>
      <c r="ADF39" s="46"/>
      <c r="ADG39" s="46"/>
      <c r="ADH39" s="46"/>
      <c r="ADI39" s="46"/>
      <c r="ADJ39" s="46"/>
      <c r="ADK39" s="46"/>
      <c r="ADL39" s="46"/>
      <c r="ADM39" s="46"/>
      <c r="ADN39" s="46"/>
      <c r="ADO39" s="46"/>
      <c r="ADP39" s="46"/>
      <c r="ADQ39" s="46"/>
      <c r="ADR39" s="46"/>
      <c r="ADS39" s="46"/>
      <c r="ADT39" s="46"/>
      <c r="ADU39" s="46"/>
      <c r="ADV39" s="46"/>
      <c r="ADW39" s="46"/>
      <c r="ADX39" s="46"/>
      <c r="ADY39" s="46"/>
      <c r="ADZ39" s="46"/>
      <c r="AEA39" s="46"/>
      <c r="AEB39" s="46"/>
      <c r="AEC39" s="46"/>
      <c r="AED39" s="46"/>
      <c r="AEE39" s="46"/>
      <c r="AEF39" s="46"/>
      <c r="AEG39" s="46"/>
      <c r="AEH39" s="46"/>
      <c r="AEI39" s="46"/>
      <c r="AEJ39" s="46"/>
      <c r="AEK39" s="46"/>
      <c r="AEL39" s="46"/>
      <c r="AEM39" s="46"/>
      <c r="AEN39" s="46"/>
      <c r="AEO39" s="46"/>
      <c r="AEP39" s="46"/>
      <c r="AEQ39" s="46"/>
      <c r="AER39" s="46"/>
      <c r="AES39" s="46"/>
      <c r="AET39" s="46"/>
      <c r="AEU39" s="46"/>
      <c r="AEV39" s="46"/>
      <c r="AEW39" s="46"/>
      <c r="AEX39" s="46"/>
      <c r="AEY39" s="46"/>
      <c r="AEZ39" s="46"/>
      <c r="AFA39" s="46"/>
      <c r="AFB39" s="46"/>
      <c r="AFC39" s="46"/>
      <c r="AFD39" s="46"/>
      <c r="AFE39" s="46"/>
      <c r="AFF39" s="46"/>
      <c r="AFG39" s="46"/>
      <c r="AFH39" s="46"/>
      <c r="AFI39" s="46"/>
      <c r="AFJ39" s="46"/>
      <c r="AFK39" s="46"/>
      <c r="AFL39" s="46"/>
      <c r="AFM39" s="46"/>
      <c r="AFN39" s="46"/>
      <c r="AFO39" s="46"/>
      <c r="AFP39" s="46"/>
      <c r="AFQ39" s="46"/>
      <c r="AFR39" s="46"/>
      <c r="AFS39" s="46"/>
      <c r="AFT39" s="46"/>
      <c r="AFU39" s="46"/>
      <c r="AFV39" s="46"/>
      <c r="AFW39" s="46"/>
      <c r="AFX39" s="46"/>
      <c r="AFY39" s="46"/>
      <c r="AFZ39" s="46"/>
      <c r="AGA39" s="46"/>
      <c r="AGB39" s="46"/>
      <c r="AGC39" s="46"/>
      <c r="AGD39" s="46"/>
      <c r="AGE39" s="46"/>
      <c r="AGF39" s="46"/>
      <c r="AGG39" s="46"/>
      <c r="AGH39" s="46"/>
      <c r="AGI39" s="46"/>
      <c r="AGJ39" s="46"/>
      <c r="AGK39" s="46"/>
      <c r="AGL39" s="46"/>
      <c r="AGM39" s="46"/>
      <c r="AGN39" s="46"/>
      <c r="AGO39" s="46"/>
      <c r="AGP39" s="46"/>
      <c r="AGQ39" s="46"/>
      <c r="AGR39" s="46"/>
      <c r="AGS39" s="46"/>
      <c r="AGT39" s="46"/>
      <c r="AGU39" s="46"/>
      <c r="AGV39" s="46"/>
      <c r="AGW39" s="46"/>
      <c r="AGX39" s="46"/>
      <c r="AGY39" s="46"/>
      <c r="AGZ39" s="46"/>
      <c r="AHA39" s="46"/>
      <c r="AHB39" s="46"/>
      <c r="AHC39" s="46"/>
      <c r="AHD39" s="46"/>
      <c r="AHE39" s="46"/>
      <c r="AHF39" s="46"/>
      <c r="AHG39" s="46"/>
      <c r="AHH39" s="46"/>
      <c r="AHI39" s="46"/>
      <c r="AHJ39" s="46"/>
      <c r="AHK39" s="46"/>
      <c r="AHL39" s="46"/>
      <c r="AHM39" s="46"/>
      <c r="AHN39" s="46"/>
      <c r="AHO39" s="46"/>
      <c r="AHP39" s="46"/>
      <c r="AHQ39" s="46"/>
      <c r="AHR39" s="46"/>
      <c r="AHS39" s="46"/>
      <c r="AHT39" s="46"/>
      <c r="AHU39" s="46"/>
      <c r="AHV39" s="46"/>
      <c r="AHW39" s="46"/>
      <c r="AHX39" s="46"/>
      <c r="AHY39" s="46"/>
      <c r="AHZ39" s="46"/>
      <c r="AIA39" s="46"/>
      <c r="AIB39" s="46"/>
      <c r="AIC39" s="46"/>
      <c r="AID39" s="46"/>
      <c r="AIE39" s="46"/>
      <c r="AIF39" s="46"/>
      <c r="AIG39" s="46"/>
      <c r="AIH39" s="46"/>
      <c r="AII39" s="46"/>
      <c r="AIJ39" s="46"/>
      <c r="AIK39" s="46"/>
      <c r="AIL39" s="46"/>
      <c r="AIM39" s="46"/>
      <c r="AIN39" s="46"/>
      <c r="AIO39" s="46"/>
      <c r="AIP39" s="46"/>
      <c r="AIQ39" s="46"/>
      <c r="AIR39" s="46"/>
      <c r="AIS39" s="46"/>
      <c r="AIT39" s="46"/>
      <c r="AIU39" s="46"/>
      <c r="AIV39" s="46"/>
      <c r="AIW39" s="46"/>
      <c r="AIX39" s="46"/>
      <c r="AIY39" s="46"/>
      <c r="AIZ39" s="46"/>
      <c r="AJA39" s="46"/>
      <c r="AJB39" s="46"/>
      <c r="AJC39" s="46"/>
      <c r="AJD39" s="46"/>
      <c r="AJE39" s="46"/>
      <c r="AJF39" s="46"/>
      <c r="AJG39" s="46"/>
      <c r="AJH39" s="46"/>
      <c r="AJI39" s="46"/>
      <c r="AJJ39" s="46"/>
      <c r="AJK39" s="46"/>
      <c r="AJL39" s="46"/>
      <c r="AJM39" s="46"/>
      <c r="AJN39" s="46"/>
      <c r="AJO39" s="46"/>
      <c r="AJP39" s="46"/>
      <c r="AJQ39" s="46"/>
      <c r="AJR39" s="46"/>
      <c r="AJS39" s="46"/>
      <c r="AJT39" s="46"/>
      <c r="AJU39" s="46"/>
      <c r="AJV39" s="46"/>
      <c r="AJW39" s="46"/>
      <c r="AJX39" s="46"/>
      <c r="AJY39" s="46"/>
      <c r="AJZ39" s="46"/>
      <c r="AKA39" s="46"/>
      <c r="AKB39" s="46"/>
      <c r="AKC39" s="46"/>
      <c r="AKD39" s="46"/>
      <c r="AKE39" s="46"/>
      <c r="AKF39" s="46"/>
      <c r="AKG39" s="46"/>
      <c r="AKH39" s="46"/>
      <c r="AKI39" s="46"/>
      <c r="AKJ39" s="46"/>
      <c r="AKK39" s="46"/>
      <c r="AKL39" s="46"/>
      <c r="AKM39" s="46"/>
      <c r="AKN39" s="46"/>
      <c r="AKO39" s="46"/>
      <c r="AKP39" s="46"/>
      <c r="AKQ39" s="46"/>
      <c r="AKR39" s="46"/>
      <c r="AKS39" s="46"/>
      <c r="AKT39" s="46"/>
      <c r="AKU39" s="46"/>
      <c r="AKV39" s="46"/>
      <c r="AKW39" s="46"/>
      <c r="AKX39" s="46"/>
      <c r="AKY39" s="46"/>
      <c r="AKZ39" s="46"/>
      <c r="ALA39" s="46"/>
      <c r="ALB39" s="46"/>
      <c r="ALC39" s="46"/>
      <c r="ALD39" s="46"/>
      <c r="ALE39" s="46"/>
      <c r="ALF39" s="46"/>
      <c r="ALG39" s="46"/>
      <c r="ALH39" s="46"/>
      <c r="ALI39" s="46"/>
      <c r="ALJ39" s="46"/>
      <c r="ALK39" s="46"/>
      <c r="ALL39" s="46"/>
      <c r="ALM39" s="46"/>
      <c r="ALN39" s="46"/>
      <c r="ALO39" s="46"/>
      <c r="ALP39" s="46"/>
      <c r="ALQ39" s="46"/>
      <c r="ALR39" s="46"/>
      <c r="ALS39" s="46"/>
      <c r="ALT39" s="46"/>
      <c r="ALU39" s="46"/>
      <c r="ALV39" s="46"/>
      <c r="ALW39" s="46"/>
      <c r="ALX39" s="46"/>
      <c r="ALY39" s="46"/>
      <c r="ALZ39" s="46"/>
      <c r="AMA39" s="46"/>
      <c r="AMB39" s="46"/>
      <c r="AMC39" s="46"/>
      <c r="AMD39" s="46"/>
      <c r="AME39" s="46"/>
      <c r="AMF39" s="46"/>
      <c r="AMG39" s="46"/>
      <c r="AMH39" s="46"/>
    </row>
  </sheetData>
  <autoFilter xmlns:x14="http://schemas.microsoft.com/office/spreadsheetml/2009/9/main" ref="A4:T38">
    <filterColumn colId="6">
      <filters>
        <mc:AlternateContent xmlns:mc="http://schemas.openxmlformats.org/markup-compatibility/2006">
          <mc:Choice Requires="x14">
            <x14:filter val="&quot;Развитие промышленности и туризма&quot;"/>
            <x14:filter val="1. Распоряжение Правительства Ханты-Мансийского АО - Югры от 22 марта 2013 г. № 101-рп_x000a_&quot;О Стратегии социально-экономического развития Ханты-Мансийского автономного округа - Югры до 2030 года&quot; (раздел 3 п. 1.7)                                                                  2. Распоряжение Правительства Ханты-Мансийского АО от 1.02.2019 № 46-рп &quot;О Соглашении о сотрудничестве между Правительством Ханты-Мансийского автономного округа - Югры и акционерным обществом &quot;Российская венчурная компания&quot;"/>
            <x14:filter val="1. Распоряжение Правительства Ханты-Мансийского АО - Югры от 22 марта 2013 г. № 101-рп_x000a_&quot;О Стратегии социально-экономического развития Ханты-Мансийского автономного округа - Югры до 2030 года&quot; (раздел 3 п. 1.7)                                                              2. Распоряжение Правительства Ханты-Мансийского АО от 1.02.2019 № 46-рп &quot;О Соглашении о сотрудничестве между Правительством Ханты-Мансийского автономного округа - Югры и акционерным обществом &quot;Российская венчурная компания&quot;"/>
          </mc:Choice>
          <mc:Fallback>
            <filter val="&quot;Развитие промышленности и туризма&quot;"/>
          </mc:Fallback>
        </mc:AlternateContent>
      </filters>
    </filterColumn>
    <filterColumn colId="9">
      <filters>
        <filter val="0"/>
      </filters>
    </filterColumn>
  </autoFilter>
  <mergeCells count="29">
    <mergeCell ref="A1:T1"/>
    <mergeCell ref="A2:A3"/>
    <mergeCell ref="B2:B3"/>
    <mergeCell ref="C2:C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8:Z39"/>
    <mergeCell ref="A13:A14"/>
    <mergeCell ref="M2:M3"/>
    <mergeCell ref="N2:N3"/>
    <mergeCell ref="O2:O3"/>
    <mergeCell ref="P2:P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Z2:Z3"/>
  </mergeCells>
  <pageMargins left="0.31496062992125984" right="0.31496062992125984" top="0.35433070866141736" bottom="0.35433070866141736" header="0.51181102362204722" footer="0.51181102362204722"/>
  <pageSetup paperSize="8" scale="17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Район </vt:lpstr>
      <vt:lpstr>'Район '!_FilterDatabase_0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Харисова Р.В.</dc:creator>
  <dc:description/>
  <cp:lastModifiedBy>Черкашина Д.Л.</cp:lastModifiedBy>
  <cp:revision>2</cp:revision>
  <cp:lastPrinted>2025-06-03T07:26:16Z</cp:lastPrinted>
  <dcterms:created xsi:type="dcterms:W3CDTF">2006-09-16T00:00:00Z</dcterms:created>
  <dcterms:modified xsi:type="dcterms:W3CDTF">2025-06-11T09:22:35Z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