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 000 от 00.05.2025 ( отчет об исполнении бюджета)\На сайт\проект\"/>
    </mc:Choice>
  </mc:AlternateContent>
  <xr:revisionPtr revIDLastSave="0" documentId="13_ncr:81_{32F5CE5C-6869-4162-844C-014105F338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полнение по МП" sheetId="1" r:id="rId1"/>
  </sheets>
  <definedNames>
    <definedName name="_xlnm._FilterDatabase" localSheetId="0" hidden="1">'Исполнение по МП'!$A$6:$FU$30</definedName>
    <definedName name="Z_025BC325_5D44_49D2_A232_610F50359CEC_.wvu.FilterData" localSheetId="0" hidden="1">'Исполнение по МП'!$A$6:$FU$28</definedName>
    <definedName name="Z_025BC325_5D44_49D2_A232_610F50359CEC_.wvu.PrintTitles" localSheetId="0" hidden="1">'Исполнение по МП'!$4:$6</definedName>
    <definedName name="Z_0D107EB5_04C8_4A52_A6EE_6CD7C9470EA7_.wvu.PrintTitles" localSheetId="0" hidden="1">'Исполнение по МП'!$4:$6</definedName>
    <definedName name="Z_1165CBBA_A15C_4EBA_B74A_C7596C0A434B_.wvu.PrintTitles" localSheetId="0" hidden="1">'Исполнение по МП'!$4:$6</definedName>
    <definedName name="Z_14E1C426_D1D9_4DD4_A5BA_857F77690350_.wvu.PrintTitles" localSheetId="0" hidden="1">'Исполнение по МП'!$6:$6</definedName>
    <definedName name="Z_179BFCC2_59C9_4035_A75F_0EF08BD38A66_.wvu.PrintTitles" localSheetId="0" hidden="1">'Исполнение по МП'!$6:$6</definedName>
    <definedName name="Z_21544816_8F0B_4B7C_B7AA_2156D36F3916_.wvu.PrintTitles" localSheetId="0" hidden="1">'Исполнение по МП'!$6:$6</definedName>
    <definedName name="Z_3BC04681_CF19_4B38_A1B5_62BE11158A9D_.wvu.PrintTitles" localSheetId="0" hidden="1">'Исполнение по МП'!$6:$6</definedName>
    <definedName name="Z_3D9BADDF_F73F_4E74_A51E_3E344EFFC9B8_.wvu.PrintTitles" localSheetId="0" hidden="1">'Исполнение по МП'!$6:$6</definedName>
    <definedName name="Z_3F534916_E100_43BE_9DF8_8E330049A04D_.wvu.PrintTitles" localSheetId="0" hidden="1">'Исполнение по МП'!$5:$6</definedName>
    <definedName name="Z_3FE39068_3192_43D1_9913_1942C14D9170_.wvu.PrintTitles" localSheetId="0" hidden="1">'Исполнение по МП'!$6:$6</definedName>
    <definedName name="Z_464A5F95_F713_4D6D_8D0E_370A2C3AD5FD_.wvu.FilterData" localSheetId="0" hidden="1">'Исполнение по МП'!$A$6:$FU$28</definedName>
    <definedName name="Z_464A5F95_F713_4D6D_8D0E_370A2C3AD5FD_.wvu.PrintTitles" localSheetId="0" hidden="1">'Исполнение по МП'!$4:$6</definedName>
    <definedName name="Z_4C26B859_2F9A_4ED5_B83D_C1830923C377_.wvu.PrintTitles" localSheetId="0" hidden="1">'Исполнение по МП'!$5:$6</definedName>
    <definedName name="Z_4C42FBFF_5EEF_48C5_950B_AAA99F61D0F8_.wvu.FilterData" localSheetId="0" hidden="1">'Исполнение по МП'!$A$6:$FU$28</definedName>
    <definedName name="Z_4C42FBFF_5EEF_48C5_950B_AAA99F61D0F8_.wvu.PrintTitles" localSheetId="0" hidden="1">'Исполнение по МП'!$4:$6</definedName>
    <definedName name="Z_613358DB_BEED_416F_B7F9_99ECA679CEB3_.wvu.FilterData" localSheetId="0" hidden="1">'Исполнение по МП'!$A$5:$FU$5</definedName>
    <definedName name="Z_613358DB_BEED_416F_B7F9_99ECA679CEB3_.wvu.PrintTitles" localSheetId="0" hidden="1">'Исполнение по МП'!$4:$6</definedName>
    <definedName name="Z_69356EAF_83B6_443B_BD34_2F54D773D04C_.wvu.PrintTitles" localSheetId="0" hidden="1">'Исполнение по МП'!$4:$6</definedName>
    <definedName name="Z_6F1F5099_CE86_4F51_9536_FC70D973FEF6_.wvu.PrintTitles" localSheetId="0" hidden="1">'Исполнение по МП'!$5:$6</definedName>
    <definedName name="Z_757D59C8_B532_4FED_9751_802BF5C90D63_.wvu.PrintTitles" localSheetId="0" hidden="1">'Исполнение по МП'!$4:$6</definedName>
    <definedName name="Z_77CC604D_BB9D_4217_918C_4E11CA1B5FF9_.wvu.Cols" localSheetId="0" hidden="1">'Исполнение по МП'!$I:$I</definedName>
    <definedName name="Z_77CC604D_BB9D_4217_918C_4E11CA1B5FF9_.wvu.PrintTitles" localSheetId="0" hidden="1">'Исполнение по МП'!$5:$6</definedName>
    <definedName name="Z_8CE38BF1_759B_439B_AA97_7BA55EA9427C_.wvu.PrintTitles" localSheetId="0" hidden="1">'Исполнение по МП'!$4:$6</definedName>
    <definedName name="Z_99063761_6811_4351_8678_AB2E009CC9F3_.wvu.PrintArea" localSheetId="0" hidden="1">'Исполнение по МП'!$A$1:$I$28</definedName>
    <definedName name="Z_99063761_6811_4351_8678_AB2E009CC9F3_.wvu.PrintTitles" localSheetId="0" hidden="1">'Исполнение по МП'!$5:$6</definedName>
    <definedName name="Z_B0D7B241_5505_408D_8D54_35ABB5038D86_.wvu.PrintTitles" localSheetId="0" hidden="1">'Исполнение по МП'!$4:$6</definedName>
    <definedName name="Z_B41028CE_EBF7_4001_8842_EE2C58FDCC8F_.wvu.FilterData" localSheetId="0" hidden="1">'Исполнение по МП'!$A$6:$FU$28</definedName>
    <definedName name="Z_B41028CE_EBF7_4001_8842_EE2C58FDCC8F_.wvu.PrintTitles" localSheetId="0" hidden="1">'Исполнение по МП'!$4:$6</definedName>
    <definedName name="Z_B88E6710_A166_44DA_8742_D26FEDA007F8_.wvu.FilterData" localSheetId="0" hidden="1">'Исполнение по МП'!$A$6:$FU$28</definedName>
    <definedName name="Z_D0A98D8F_5063_4DFA_9B18_F856250A251F_.wvu.PrintTitles" localSheetId="0" hidden="1">'Исполнение по МП'!$4:$6</definedName>
    <definedName name="Z_D0D2D0B8_51C8_44AB_8A1D_7C6735A1CAF8_.wvu.PrintTitles" localSheetId="0" hidden="1">'Исполнение по МП'!$4:$6</definedName>
    <definedName name="Z_D354D683_92FA_4116_AB10_F59DF81ADAA1_.wvu.PrintTitles" localSheetId="0" hidden="1">'Исполнение по МП'!$6:$6</definedName>
    <definedName name="Z_DA236A34_2B5C_4590_958C_6A1A7AB88316_.wvu.FilterData" localSheetId="0" hidden="1">'Исполнение по МП'!$A$6:$FU$28</definedName>
    <definedName name="Z_DA236A34_2B5C_4590_958C_6A1A7AB88316_.wvu.PrintTitles" localSheetId="0" hidden="1">'Исполнение по МП'!$4:$6</definedName>
    <definedName name="Z_DBC188F9_65AA_4787_9784_417B2654D1E9_.wvu.FilterData" localSheetId="0" hidden="1">'Исполнение по МП'!$A$6:$FU$30</definedName>
    <definedName name="Z_DBC188F9_65AA_4787_9784_417B2654D1E9_.wvu.PrintTitles" localSheetId="0" hidden="1">'Исполнение по МП'!$4:$6</definedName>
    <definedName name="Z_E75B9D16_A6CF_49CE_A322_35EC625C77C7_.wvu.PrintTitles" localSheetId="0" hidden="1">'Исполнение по МП'!$4:$6</definedName>
    <definedName name="Z_EA3FD1BE_8BB2_4E61_8BF3_5EA4299D2604_.wvu.FilterData" localSheetId="0" hidden="1">'Исполнение по МП'!$A$6:$FU$30</definedName>
    <definedName name="Z_EA3FD1BE_8BB2_4E61_8BF3_5EA4299D2604_.wvu.PrintTitles" localSheetId="0" hidden="1">'Исполнение по МП'!$4:$6</definedName>
    <definedName name="Z_FEA0CCA1_6F72_4BAC_A503_E8295B718DC5_.wvu.PrintTitles" localSheetId="0" hidden="1">'Исполнение по МП'!$6:$6</definedName>
    <definedName name="_xlnm.Print_Titles" localSheetId="0">'Исполнение по МП'!$4:$6</definedName>
  </definedNames>
  <calcPr calcId="191029" refMode="R1C1"/>
  <customWorkbookViews>
    <customWorkbookView name="Мясников А.Ю. - Личное представление" guid="{EA3FD1BE-8BB2-4E61-8BF3-5EA4299D2604}" mergeInterval="0" personalView="1" maximized="1" xWindow="-8" yWindow="-8" windowWidth="1936" windowHeight="1056" activeSheetId="1"/>
    <customWorkbookView name="Гусакова Я.В. - Личное представление" guid="{025BC325-5D44-49D2-A232-610F50359CEC}" mergeInterval="0" personalView="1" maximized="1" xWindow="-8" yWindow="-8" windowWidth="1936" windowHeight="1056" activeSheetId="1"/>
    <customWorkbookView name="Мусиенко Н.А. - Личное представление" guid="{B41028CE-EBF7-4001-8842-EE2C58FDCC8F}" mergeInterval="0" personalView="1" maximized="1" xWindow="-8" yWindow="-8" windowWidth="1936" windowHeight="1056" activeSheetId="1"/>
    <customWorkbookView name="Харисова Р.В. - Личное представление" guid="{613358DB-BEED-416F-B7F9-99ECA679CEB3}" mergeInterval="0" personalView="1" xWindow="144" yWindow="95" windowWidth="1776" windowHeight="945" activeSheetId="1"/>
    <customWorkbookView name="Голубев С.В. - Личное представление" guid="{E75B9D16-A6CF-49CE-A322-35EC625C77C7}" mergeInterval="0" personalView="1" maximized="1" windowWidth="1916" windowHeight="854" activeSheetId="1"/>
    <customWorkbookView name="kolotilova_on - Личное представление" guid="{D0D2D0B8-51C8-44AB-8A1D-7C6735A1CAF8}" mergeInterval="0" personalView="1" maximized="1" xWindow="1" yWindow="1" windowWidth="1858" windowHeight="773" activeSheetId="1"/>
    <customWorkbookView name="Кожапенко Ольга Александровна - Личное представление" guid="{0D107EB5-04C8-4A52-A6EE-6CD7C9470EA7}" mergeInterval="0" personalView="1" maximized="1" xWindow="-8" yWindow="-8" windowWidth="1936" windowHeight="1056" activeSheetId="1"/>
    <customWorkbookView name="Карелина Наталья Игоревна - Личное представление" guid="{4C26B859-2F9A-4ED5-B83D-C1830923C377}" mergeInterval="0" personalView="1" maximized="1" windowWidth="1916" windowHeight="735" activeSheetId="1"/>
    <customWorkbookView name="Морозова Анна Александровна - Личное представление" guid="{179BFCC2-59C9-4035-A75F-0EF08BD38A66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3FE39068-3192-43D1-9913-1942C14D9170}" mergeInterval="0" personalView="1" maximized="1" windowWidth="1916" windowHeight="855" activeSheetId="1"/>
    <customWorkbookView name="Мурашко Ирина Николаевна - Личное представление" guid="{21544816-8F0B-4B7C-B7AA-2156D36F3916}" mergeInterval="0" personalView="1" maximized="1" xWindow="-9" yWindow="-9" windowWidth="1938" windowHeight="1050" activeSheetId="1"/>
    <customWorkbookView name="Селукова Марина Степановна - Личное представление" guid="{3BC04681-CF19-4B38-A1B5-62BE11158A9D}" mergeInterval="0" personalView="1" maximized="1" windowWidth="1916" windowHeight="809" activeSheetId="1"/>
    <customWorkbookView name="Шульц Любовь Георгиевна - Личное представление" guid="{14E1C426-D1D9-4DD4-A5BA-857F77690350}" mergeInterval="0" personalView="1" maximized="1" xWindow="-9" yWindow="-9" windowWidth="1938" windowHeight="1050" activeSheetId="1"/>
    <customWorkbookView name="Шипицина Екатерина Васильевна - Личное представление" guid="{77CC604D-BB9D-4217-918C-4E11CA1B5FF9}" mergeInterval="0" personalView="1" maximized="1" windowWidth="1276" windowHeight="670" activeSheetId="1"/>
    <customWorkbookView name="Шаповалова Людмила Николаевна - Личное представление" guid="{FEA0CCA1-6F72-4BAC-A503-E8295B718DC5}" mergeInterval="0" personalView="1" xWindow="65" windowWidth="1855" windowHeight="1040" activeSheetId="1"/>
    <customWorkbookView name="Плесовских Ирина Аркадьевна - Личное представление" guid="{D354D683-92FA-4116-AB10-F59DF81ADAA1}" mergeInterval="0" personalView="1" maximized="1" windowWidth="1916" windowHeight="855" activeSheetId="1"/>
    <customWorkbookView name="Шипицына Екатерина Васильевна - Личное представление" guid="{3F534916-E100-43BE-9DF8-8E330049A04D}" mergeInterval="0" personalView="1" maximized="1" xWindow="-8" yWindow="-8" windowWidth="1456" windowHeight="876" activeSheetId="1"/>
    <customWorkbookView name="Гудкова Ирина Витальевна - Личное представление" guid="{99063761-6811-4351-8678-AB2E009CC9F3}" mergeInterval="0" personalView="1" maximized="1" xWindow="-8" yWindow="-8" windowWidth="1936" windowHeight="1056" activeSheetId="1"/>
    <customWorkbookView name="Алексанина Виктория Олеговна - Личное представление" guid="{1165CBBA-A15C-4EBA-B74A-C7596C0A434B}" mergeInterval="0" personalView="1" maximized="1" xWindow="-8" yWindow="-8" windowWidth="1936" windowHeight="1056" activeSheetId="1"/>
    <customWorkbookView name="Куленко Марина  Николаевна - Личное представление" guid="{3D9BADDF-F73F-4E74-A51E-3E344EFFC9B8}" mergeInterval="0" personalView="1" maximized="1" windowWidth="1268" windowHeight="695" activeSheetId="1"/>
    <customWorkbookView name="Кирилюк Елена Викторовна - Личное представление" guid="{6F1F5099-CE86-4F51-9536-FC70D973FEF6}" mergeInterval="0" personalView="1" maximized="1" windowWidth="1916" windowHeight="855" activeSheetId="1"/>
    <customWorkbookView name="Верба Аксана Николаевна - Личное представление" guid="{D0A98D8F-5063-4DFA-9B18-F856250A251F}" mergeInterval="0" personalView="1" maximized="1" windowWidth="1264" windowHeight="763" activeSheetId="1" showComments="commIndAndComment"/>
    <customWorkbookView name="Насонова Светлана Владимировна - Личное представление" guid="{757D59C8-B532-4FED-9751-802BF5C90D63}" mergeInterval="0" personalView="1" maximized="1" windowWidth="1916" windowHeight="855" activeSheetId="1"/>
    <customWorkbookView name="musienkona - Личное представление" guid="{8CE38BF1-759B-439B-AA97-7BA55EA9427C}" mergeInterval="0" personalView="1" maximized="1" xWindow="1" yWindow="1" windowWidth="1916" windowHeight="608" activeSheetId="1"/>
    <customWorkbookView name="gorbaneva_vn - Личное представление" guid="{B0D7B241-5505-408D-8D54-35ABB5038D86}" mergeInterval="0" personalView="1" maximized="1" windowWidth="1916" windowHeight="795" activeSheetId="1"/>
    <customWorkbookView name="Собянин С.А. - Личное представление" guid="{69356EAF-83B6-443B-BD34-2F54D773D04C}" mergeInterval="0" personalView="1" maximized="1" windowWidth="1916" windowHeight="942" activeSheetId="1"/>
    <customWorkbookView name="Коротких Н.С. - Личное представление" guid="{464A5F95-F713-4D6D-8D0E-370A2C3AD5FD}" mergeInterval="0" personalView="1" maximized="1" windowWidth="1916" windowHeight="794" activeSheetId="1"/>
    <customWorkbookView name="Компьютер - Личное представление" guid="{DA236A34-2B5C-4590-958C-6A1A7AB88316}" mergeInterval="0" personalView="1" maximized="1" windowWidth="1916" windowHeight="715" activeSheetId="1"/>
    <customWorkbookView name="Натепров В.М. - Личное представление" guid="{4C42FBFF-5EEF-48C5-950B-AAA99F61D0F8}" mergeInterval="0" personalView="1" maximized="1" xWindow="-8" yWindow="-8" windowWidth="1936" windowHeight="1056" activeSheetId="1"/>
    <customWorkbookView name="Паклина Г.Н. - Личное представление" guid="{DBC188F9-65AA-4787-9784-417B2654D1E9}" mergeInterval="0" personalView="1" maximized="1" xWindow="-8" yWindow="-8" windowWidth="1936" windowHeight="1056" activeSheetId="1"/>
  </customWorkbookViews>
  <fileRecoveryPr autoRecover="0"/>
</workbook>
</file>

<file path=xl/calcChain.xml><?xml version="1.0" encoding="utf-8"?>
<calcChain xmlns="http://schemas.openxmlformats.org/spreadsheetml/2006/main">
  <c r="G29" i="1" l="1"/>
  <c r="F29" i="1"/>
  <c r="F19" i="1"/>
  <c r="G10" i="1"/>
  <c r="C28" i="1" l="1"/>
  <c r="C30" i="1" s="1"/>
  <c r="D28" i="1"/>
  <c r="D30" i="1" s="1"/>
  <c r="E28" i="1"/>
  <c r="E30" i="1" s="1"/>
  <c r="F25" i="1"/>
  <c r="F10" i="1"/>
  <c r="G30" i="1" l="1"/>
  <c r="F30" i="1"/>
  <c r="G19" i="1"/>
  <c r="G13" i="1"/>
  <c r="F13" i="1"/>
  <c r="G11" i="1" l="1"/>
  <c r="F11" i="1"/>
  <c r="F21" i="1"/>
  <c r="G21" i="1"/>
  <c r="F23" i="1" l="1"/>
  <c r="F7" i="1"/>
  <c r="F27" i="1"/>
  <c r="F26" i="1"/>
  <c r="F24" i="1"/>
  <c r="F22" i="1"/>
  <c r="F20" i="1"/>
  <c r="F18" i="1"/>
  <c r="F17" i="1"/>
  <c r="F16" i="1"/>
  <c r="F15" i="1"/>
  <c r="F14" i="1"/>
  <c r="F12" i="1"/>
  <c r="F9" i="1"/>
  <c r="F8" i="1"/>
  <c r="G8" i="1"/>
  <c r="G14" i="1"/>
  <c r="G7" i="1"/>
  <c r="G27" i="1"/>
  <c r="G26" i="1"/>
  <c r="G25" i="1"/>
  <c r="G22" i="1"/>
  <c r="G20" i="1"/>
  <c r="G18" i="1"/>
  <c r="G17" i="1"/>
  <c r="G16" i="1"/>
  <c r="G9" i="1"/>
  <c r="G12" i="1"/>
  <c r="G24" i="1"/>
  <c r="G15" i="1"/>
  <c r="G23" i="1"/>
  <c r="G28" i="1" l="1"/>
  <c r="F28" i="1"/>
</calcChain>
</file>

<file path=xl/sharedStrings.xml><?xml version="1.0" encoding="utf-8"?>
<sst xmlns="http://schemas.openxmlformats.org/spreadsheetml/2006/main" count="85" uniqueCount="83">
  <si>
    <t>ЦСР</t>
  </si>
  <si>
    <t>Первоначально утвержденный план</t>
  </si>
  <si>
    <t>Уточненный план</t>
  </si>
  <si>
    <t>к утвержденному плану</t>
  </si>
  <si>
    <t xml:space="preserve">% исполнения </t>
  </si>
  <si>
    <t>к уточненному плану</t>
  </si>
  <si>
    <t xml:space="preserve">Пояснения отклонений фактического исполнения (+,-5% и более) </t>
  </si>
  <si>
    <t>к первоначально утвержденному плану</t>
  </si>
  <si>
    <t>Наименование муниципальной программы</t>
  </si>
  <si>
    <t>Приложение 7</t>
  </si>
  <si>
    <t>02.0.00.00000</t>
  </si>
  <si>
    <t>19.0.00.00000</t>
  </si>
  <si>
    <t>17.0.00.00000</t>
  </si>
  <si>
    <t>16.0.00.00000</t>
  </si>
  <si>
    <t>11.0.00.00000</t>
  </si>
  <si>
    <t>33.0.00.00000</t>
  </si>
  <si>
    <t>14.0.00.000000</t>
  </si>
  <si>
    <t>06.0.00.00000</t>
  </si>
  <si>
    <t>18.0.00.000000</t>
  </si>
  <si>
    <t>13.0.00.00000</t>
  </si>
  <si>
    <t>15.0.00.00000</t>
  </si>
  <si>
    <t>12.0.00.00000</t>
  </si>
  <si>
    <t>35.0.00.00000</t>
  </si>
  <si>
    <t>21.0.00.00000</t>
  </si>
  <si>
    <t>05.0.00.00000</t>
  </si>
  <si>
    <t>39.0.00.00000</t>
  </si>
  <si>
    <t>07.0.00.00000</t>
  </si>
  <si>
    <t>08.0.00.00000</t>
  </si>
  <si>
    <t>22.0.00.00000</t>
  </si>
  <si>
    <t>38.0.00.00000</t>
  </si>
  <si>
    <t>40.0.00.00000</t>
  </si>
  <si>
    <t>Неисполнение сложилось в связи с длительной процедурой конкурсных закупок сельскими поселениями; экономией при заключении муниципальных контрактов сельскими поселениями, несостоявшимися конкурсными процедурами,</t>
  </si>
  <si>
    <t>Увеличение уточненного плана к первоначальному произошло за счет межбюджетных трансфертов окружного бюджета на обеспечение устойчивого сокращения непригодного для проживания жилищного фонда.</t>
  </si>
  <si>
    <t>Увеличение уточненного плана к первоначальному произошло за счет межбюджетных трансфертов окружного бюджета на инициативное бюджетирование благоустройство территорий сельских поселений, выделение средств бюджета района на благоустройство территорий сельских поселений</t>
  </si>
  <si>
    <t>Увеличение уточненного плана к первоначальному произошло за счет выделения дополнительных ассигнований из бюджета района на  Основное мероприятие "Организация выпуска периодического печатного издания - газеты "Наш район"</t>
  </si>
  <si>
    <t>Низкое исполнение сложилось по основному  мероприятию «Гармонизация межнациональных и межконфессиональных отношений» – мероприятия проведены с меньшим объемом затрат, чем планировалось.</t>
  </si>
  <si>
    <t xml:space="preserve">1. Муниципальная программа «Развитие образования в Ханты-Мансийском районе»
</t>
  </si>
  <si>
    <t xml:space="preserve">6. Муниципальная программа «Создание условий для ответственного управления муниципальными финансами, повышения устойчивости местных бюджетов Ханты-Мансийского района»
</t>
  </si>
  <si>
    <t xml:space="preserve">7. Муниципальная программа «Развитие цифрового общества Ханты-Мансийского района»
</t>
  </si>
  <si>
    <t xml:space="preserve">8. Муниципальная программа «Развитие малого и среднего предпринимательства на территории Ханты-Мансийского района»
</t>
  </si>
  <si>
    <t xml:space="preserve">9. Муниципальная программа «Улучшение жилищных условий жителей Ханты-Мансийского района»
</t>
  </si>
  <si>
    <t xml:space="preserve">10. Муниципальная программа «Повышение эффективности муниципального управления Ханты-Мансийского района»
</t>
  </si>
  <si>
    <t xml:space="preserve">11. Муниципальная программа «Безопасность жизнедеятельности в Ханты-Мансийском районе»
</t>
  </si>
  <si>
    <t xml:space="preserve">12. Муниципальная программа «Развитие спорта и туризма на территории Ханты-Мансийского района»
</t>
  </si>
  <si>
    <t xml:space="preserve">13. Муниципальная программа «Комплексное развитие транспортной системы на территории Ханты-Мансийского района»
</t>
  </si>
  <si>
    <t xml:space="preserve">14. Муниципальная программа «Профилактика правонарушений в сфере обеспечения общественной безопасности в Ханты-Мансийском районе»
</t>
  </si>
  <si>
    <t xml:space="preserve">15. Муниципальная программа «Благоустройство населенных пунктов Ханты-Мансийского района»
</t>
  </si>
  <si>
    <t xml:space="preserve">16. Муниципальная программа «Обеспечение экологической безопасности Ханты-Мансийского района»
</t>
  </si>
  <si>
    <t xml:space="preserve">17. Муниципальная программа «Развитие и модернизация жилищно-коммунального комплекса и повышение энергетической эффективности в Ханты-Мансийском районе»
</t>
  </si>
  <si>
    <t xml:space="preserve">18. Муниципальная программа «Подготовка перспективных территорий для развития жилищного строительства Ханты-Мансийского района»
</t>
  </si>
  <si>
    <t xml:space="preserve">19. Муниципальная программа «Развитие гражданского общества Ханты-Мансийского района»
</t>
  </si>
  <si>
    <t xml:space="preserve">20. Муниципальная программа «Культура Ханты-Мансийского района»
</t>
  </si>
  <si>
    <t xml:space="preserve">21. Муниципальная программа «Укрепление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 Ханты-Мансийский район, обеспечение социальной и культурной адаптации мигрантов, профилактика межнациональных (межэтнических) конфликтов»
</t>
  </si>
  <si>
    <t>2. Муниципальная программа «Содействие занятости населения Ханты-Мансийского района»</t>
  </si>
  <si>
    <t xml:space="preserve">3. Муниципальная программа «Развитие агропромышленного комплекса Ханты-Мансийского района»
</t>
  </si>
  <si>
    <t xml:space="preserve">
4. Муниципальная программа «Формирование и развитие муниципального имущества Ханты-Мансийского района»
</t>
  </si>
  <si>
    <t>5. Муниципальная программа "Устойчивое развитие коренных малочисленных народов Севера на территории Ханты-Мансийского района"</t>
  </si>
  <si>
    <t>Увеличение уточненного плана к первоначальному произошло за счет увеличения расходов на мероприятия "Организация оплачиваемых общественные работ"</t>
  </si>
  <si>
    <t>Увеличение уточненного плана к первоначальному произошло за счет выделения дополнительных ассигнований из бюджета района на мероприятие "Субсидии на возмещение затрат предприятиям, осуществляющим проведение капитального ремонта систем теплоснабжения, газоснабжения, водоснабжения,  водоотведения и подготовку к осенне-зимнему периоду жилищно-коммунального комплекса муниципального образования Ханты-Мансийского района", мероприятие "Субсидии на возмещение затрат муниципальному предприятию "ЖЭК-3" на содержание площадок временного накопления ТКО в Ханты-Мансийском районе"</t>
  </si>
  <si>
    <t>Увеличение уточненного плана к первоначальному произошло за счет распределения средств предприятий ТЭК.</t>
  </si>
  <si>
    <t>Увеличение уточненного плана к первоначальному произошло за счет выделения дополнительных средств на ликвидацию несанкционированных свалок</t>
  </si>
  <si>
    <t>(тыс.рублей)</t>
  </si>
  <si>
    <t>Информация об исполнении муниципальных программ Ханты-Мансийского района за 2024 год</t>
  </si>
  <si>
    <t>Исполнено за 2024 год</t>
  </si>
  <si>
    <t>ВСЕГО ПО МУНИЦИПАЛЬНЫМ ПРОГРАММАМ</t>
  </si>
  <si>
    <t>НЕПРОГРАМММНЫЕ РАСХОДЫ</t>
  </si>
  <si>
    <t xml:space="preserve">ВСЕГО </t>
  </si>
  <si>
    <t>70.0.00.00000</t>
  </si>
  <si>
    <t>Увеличение уточненного плана к первоначальному произошло за счет межбюджетных трансфертов окружного бюджета на реализацию мероприятий агропромышленного комплекса</t>
  </si>
  <si>
    <t>Низкое исполнение сложилось по мероприятиям "Ремонт объектов муниципальной собственности" и "Снос объектов муниципальной собственности"</t>
  </si>
  <si>
    <t>Увеличение уточненного плана к первоначальному произошло за счет выделения  средств на мероприятия: Ремонт объектов муниципальной собственности",  "Снос объектов муниципальной собственности""</t>
  </si>
  <si>
    <t xml:space="preserve">неисполнение бюджетных ассигнований сложилось по следующим мероприятиям:
- не освоены финансовыке средства по мероприятию "Строительство автомобильной дороги до с.Цингалы"
- не освоены финансовые средства по мероприятию «Ремонт автомобильной дороги в с. Елизарово», муниципальный контракт заключен в декабре 2023 года, работы имеют сезонный характер;
- не освоены финансовые средства по мероприятию «Строительство объездной дороги в п. Горноправдинск (ПИР, СМР)», муниципальные контракты заключены в декабре 2023 года, работы имеют сезонный характер
</t>
  </si>
  <si>
    <t>Плановые назначения сформированы в объеме средств, указанных в пункте 1 статьи 16.6, пункте 1 статьи 75.1, пункте 1 статьи 78.2 Федерального закона от 10.01.2002 № 7-ФЗ «Об охране окружающей среды», имеющих целевое назначение и неподлежащих расходованию на иные цели.</t>
  </si>
  <si>
    <t xml:space="preserve">Низкое исполнение бюджетных ассигнований сложилось в связи с предоставлением субсидии МП "ЖЭК-3" на осуществление капитальных вложений в объекты капитального строительства муниципальной собственности по объектам "«Проектирование и строительство объекта: "Строительство котельной по улице Снежная, д. Ярки, Ханты-Мансийского района», "Строительство сетей водоснабжения в с.Елизарово", "Строительство сетей водоснабжения в п. Кедровый", «Строительство КОС в населенных пунктах Ханты-Мансийского района: с. Селиярово» осуществлялось за фактически реализованные объемы. </t>
  </si>
  <si>
    <t>Низкое исполнение сложилось по мероприятию ""Внесение изменений в генеральные планы и правила землепользования и застройки населенных пунктов Ханты-Мансийского района"</t>
  </si>
  <si>
    <t xml:space="preserve">Уменьшение уточненного плана к первоначальному произошло за счет уменьшения бюджетных ассигнований по мероприятию "Подготовка описания территориальных зон для внесения изменений в сведения Единого государственного реестра недвижимости". </t>
  </si>
  <si>
    <t xml:space="preserve">Увеличение уточненного плана к первоначальному произошло за счет выделения дополнительных ассигнований из бюджета района на   мероприятие "СДК п. Горноправдинск". </t>
  </si>
  <si>
    <t>Низкое исполнение сложилось по мероприятию "СДК п Горноправдинск ". В 2024 году заключен новый муниципальный контракт со сроками выполнения работ в 2025 году;</t>
  </si>
  <si>
    <t xml:space="preserve">Низкое исполнение сложилось по следующим мероприятия:
- «Корректировка проектно-сметной документации по объекту: «Реконструкция школы с пристроем в п. Красноленинский» 
- «Строительство объекта Комплекс «школа (55 учащихся) в п. Бобровский;
- «Обеспечение реализации основных общеобразовательных программ в образовательных организациях, расположенных на территории Ханты-Мансийского района», «Создание условий для удовлетворения потребности населения района в оказании услуг в учреждениях общего среднего образования»;                                                                                   - «Содействие профориентации и карьерным устремлениям молодежи» </t>
  </si>
  <si>
    <t>Низкое исполнение сложилось по мероприятиям  Организационно-техническое  обеспечение  деятельности  МАУ "Молодежный центр Ханты-Мансийского района",  "Создание условий для поддержания стабильного качества жизни отдельных категорий граждан, укрепление социальнойт защищенности".</t>
  </si>
  <si>
    <t xml:space="preserve">Увеличение уточненного плана к первоначальному произошло за счет увеличения расходов на реализацию проектов, способствующих развитию национальных культур, этнографического туризма </t>
  </si>
  <si>
    <t>Неисполнение сложилось по мероприятию «Организация и проведение мероприятий, направленных на развитие традиционной хозяйственной деятельности, туризма и участие в них представителей КМНС» по причине несостоявшихся конкурсных процедур</t>
  </si>
  <si>
    <t>Увеличение уточненного плана к первоначальному произошло за счет увеличения расходов: Иных межбюджетных трансфертов на частичную компенсацию расходов целевого показателя средней заработной платы работников муниципальных учреждений культуры; Субсидии на возмещение транспортных расходов по доставке продукции (товаров), необходимой для обеспечения жизнедеятельности населения, проживающего на территориях северного завоза, муниципальному предприятию "ЖЭК-3"; Иных межбюджетных трансфертов бюджетам городских округов и муниципальных районов на финансовое обеспечение непредвиденных расходов, в целях оплаты задолженности организаций коммунального комплекса за потребленные ТЭР перед гарантирующими поставщиками (за счет средств бюджета автономного округа).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</si>
</sst>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1" fillId="0" borderId="0"/>
    <xf numFmtId="0" fontId="5" fillId="0" borderId="0"/>
    <xf numFmtId="0" fontId="4" fillId="0" borderId="0"/>
    <xf numFmtId="0" fontId="3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5" fontId="10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1" xfId="1" applyFont="1" applyFill="1" applyBorder="1" applyAlignment="1">
      <alignment horizontal="justify" vertical="center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8" fillId="2" borderId="1" xfId="1" applyFont="1" applyFill="1" applyBorder="1" applyAlignment="1">
      <alignment horizontal="justify" wrapText="1"/>
    </xf>
    <xf numFmtId="0" fontId="8" fillId="2" borderId="0" xfId="0" applyFont="1" applyFill="1" applyAlignment="1">
      <alignment horizontal="justify" vertical="center" wrapText="1"/>
    </xf>
    <xf numFmtId="0" fontId="8" fillId="2" borderId="0" xfId="1" applyFont="1" applyFill="1" applyAlignment="1">
      <alignment vertical="center"/>
    </xf>
    <xf numFmtId="0" fontId="9" fillId="2" borderId="1" xfId="1" applyFont="1" applyFill="1" applyBorder="1" applyAlignment="1" applyProtection="1">
      <alignment vertical="center"/>
      <protection hidden="1"/>
    </xf>
    <xf numFmtId="0" fontId="9" fillId="2" borderId="1" xfId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justify" vertical="center" wrapText="1"/>
      <protection hidden="1"/>
    </xf>
    <xf numFmtId="0" fontId="8" fillId="2" borderId="0" xfId="1" applyFont="1" applyFill="1" applyAlignment="1">
      <alignment vertical="center" wrapText="1"/>
    </xf>
    <xf numFmtId="0" fontId="8" fillId="2" borderId="0" xfId="1" applyFont="1" applyFill="1" applyAlignment="1" applyProtection="1">
      <alignment vertical="center"/>
      <protection hidden="1"/>
    </xf>
    <xf numFmtId="0" fontId="8" fillId="2" borderId="0" xfId="1" applyFont="1" applyFill="1" applyAlignment="1" applyProtection="1">
      <alignment horizontal="right" vertical="center" wrapText="1"/>
      <protection hidden="1"/>
    </xf>
    <xf numFmtId="0" fontId="8" fillId="2" borderId="0" xfId="0" applyFont="1" applyFill="1" applyAlignment="1">
      <alignment horizontal="justify" vertical="center"/>
    </xf>
    <xf numFmtId="0" fontId="8" fillId="2" borderId="2" xfId="0" applyFont="1" applyFill="1" applyBorder="1" applyAlignment="1">
      <alignment horizontal="justify" vertical="center" wrapText="1"/>
    </xf>
    <xf numFmtId="0" fontId="8" fillId="2" borderId="1" xfId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165" fontId="10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>
      <alignment horizontal="justify" vertical="center" wrapText="1"/>
    </xf>
    <xf numFmtId="164" fontId="2" fillId="0" borderId="1" xfId="1" applyNumberFormat="1" applyFont="1" applyBorder="1" applyAlignment="1" applyProtection="1">
      <alignment horizontal="justify" vertical="center" wrapText="1"/>
      <protection hidden="1"/>
    </xf>
    <xf numFmtId="0" fontId="8" fillId="2" borderId="0" xfId="1" applyFont="1" applyFill="1" applyAlignment="1">
      <alignment horizontal="center" vertical="center"/>
    </xf>
    <xf numFmtId="0" fontId="8" fillId="2" borderId="0" xfId="1" applyFont="1" applyFill="1" applyAlignment="1" applyProtection="1">
      <alignment horizontal="center" vertical="center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0" fontId="8" fillId="2" borderId="1" xfId="1" applyFont="1" applyFill="1" applyBorder="1" applyAlignment="1">
      <alignment vertical="center"/>
    </xf>
    <xf numFmtId="0" fontId="9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vertical="center"/>
    </xf>
    <xf numFmtId="0" fontId="2" fillId="0" borderId="1" xfId="1" applyFont="1" applyBorder="1" applyAlignment="1">
      <alignment horizontal="justify" vertical="center" wrapText="1"/>
    </xf>
    <xf numFmtId="0" fontId="2" fillId="2" borderId="1" xfId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11" fillId="2" borderId="1" xfId="1" applyFont="1" applyFill="1" applyBorder="1" applyAlignment="1">
      <alignment horizontal="justify" wrapText="1"/>
    </xf>
    <xf numFmtId="0" fontId="11" fillId="0" borderId="1" xfId="1" applyFont="1" applyBorder="1" applyAlignment="1">
      <alignment horizontal="justify" vertical="center" wrapText="1"/>
    </xf>
    <xf numFmtId="0" fontId="2" fillId="2" borderId="0" xfId="1" applyFont="1" applyFill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</cellXfs>
  <cellStyles count="19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12" xr:uid="{00000000-0005-0000-0000-000003000000}"/>
    <cellStyle name="Обычный 2 3" xfId="8" xr:uid="{00000000-0005-0000-0000-000004000000}"/>
    <cellStyle name="Обычный 2 3 2" xfId="14" xr:uid="{00000000-0005-0000-0000-000005000000}"/>
    <cellStyle name="Обычный 2 4" xfId="11" xr:uid="{00000000-0005-0000-0000-000006000000}"/>
    <cellStyle name="Обычный 2 4 2" xfId="17" xr:uid="{00000000-0005-0000-0000-000007000000}"/>
    <cellStyle name="Обычный 3" xfId="4" xr:uid="{00000000-0005-0000-0000-000008000000}"/>
    <cellStyle name="Обычный 3 2" xfId="10" xr:uid="{00000000-0005-0000-0000-000009000000}"/>
    <cellStyle name="Обычный 3 2 2" xfId="16" xr:uid="{00000000-0005-0000-0000-00000A000000}"/>
    <cellStyle name="Обычный 3 3" xfId="9" xr:uid="{00000000-0005-0000-0000-00000B000000}"/>
    <cellStyle name="Обычный 3 3 2" xfId="15" xr:uid="{00000000-0005-0000-0000-00000C000000}"/>
    <cellStyle name="Обычный 3 4" xfId="5" xr:uid="{00000000-0005-0000-0000-00000D000000}"/>
    <cellStyle name="Обычный 4" xfId="2" xr:uid="{00000000-0005-0000-0000-00000E000000}"/>
    <cellStyle name="Обычный 4 2" xfId="6" xr:uid="{00000000-0005-0000-0000-00000F000000}"/>
    <cellStyle name="Обычный 5" xfId="7" xr:uid="{00000000-0005-0000-0000-000010000000}"/>
    <cellStyle name="Обычный 5 2" xfId="13" xr:uid="{00000000-0005-0000-0000-000011000000}"/>
    <cellStyle name="Обычный 7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55" Type="http://schemas.openxmlformats.org/officeDocument/2006/relationships/revisionLog" Target="revisionLog4.xml"/><Relationship Id="rId154" Type="http://schemas.openxmlformats.org/officeDocument/2006/relationships/revisionLog" Target="revisionLog3.xml"/><Relationship Id="rId153" Type="http://schemas.openxmlformats.org/officeDocument/2006/relationships/revisionLog" Target="revisionLog2.xml"/><Relationship Id="rId152" Type="http://schemas.openxmlformats.org/officeDocument/2006/relationships/revisionLog" Target="revisionLog1.xml"/><Relationship Id="rId156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2A79D97-8E45-4DC0-ADFF-FDCFBBC0B56B}" diskRevisions="1" revisionId="1300" version="89">
  <header guid="{6214E6A9-D1FF-47D0-B7E8-47196AAA6360}" dateTime="2025-04-16T14:37:13" maxSheetId="2" userName="Гусакова Я.В." r:id="rId152" minRId="1193" maxRId="1272">
    <sheetIdMap count="1">
      <sheetId val="1"/>
    </sheetIdMap>
  </header>
  <header guid="{A5F8B5E0-DC80-4B30-A724-341275E7A598}" dateTime="2025-04-16T15:34:42" maxSheetId="2" userName="Гусакова Я.В." r:id="rId153" minRId="1275" maxRId="1283">
    <sheetIdMap count="1">
      <sheetId val="1"/>
    </sheetIdMap>
  </header>
  <header guid="{D077BC24-BB13-487B-8294-692D2D4C7D06}" dateTime="2025-04-16T15:40:18" maxSheetId="2" userName="Гусакова Я.В." r:id="rId154" minRId="1286" maxRId="1287">
    <sheetIdMap count="1">
      <sheetId val="1"/>
    </sheetIdMap>
  </header>
  <header guid="{22AA3253-7FA8-47A0-BC0F-08F87F65F5DB}" dateTime="2025-04-17T11:29:02" maxSheetId="2" userName="Паклина Г.Н." r:id="rId155" minRId="1290" maxRId="1291">
    <sheetIdMap count="1">
      <sheetId val="1"/>
    </sheetIdMap>
  </header>
  <header guid="{42A79D97-8E45-4DC0-ADFF-FDCFBBC0B56B}" dateTime="2025-04-21T10:33:11" maxSheetId="2" userName="Мясников А.Ю." r:id="rId156" minRId="1294" maxRId="129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8:I27" start="0" length="2147483647">
    <dxf>
      <font>
        <color rgb="FFFF0000"/>
      </font>
    </dxf>
  </rfmt>
  <rcc rId="1193" sId="1">
    <oc r="A2" t="inlineStr">
      <is>
        <t>Информация об исполнении муниципальных программ Ханты-Мансийского района за 2023 год</t>
      </is>
    </oc>
    <nc r="A2" t="inlineStr">
      <is>
        <t>Информация об исполнении муниципальных программ Ханты-Мансийского района за 2024 год</t>
      </is>
    </nc>
  </rcc>
  <rcc rId="1194" sId="1">
    <oc r="E4" t="inlineStr">
      <is>
        <t>Исполнено за 2023 год</t>
      </is>
    </oc>
    <nc r="E4" t="inlineStr">
      <is>
        <t>Исполнено за 2024 год</t>
      </is>
    </nc>
  </rcc>
  <rcc rId="1195" sId="1" numFmtId="4">
    <oc r="C7">
      <v>2101188</v>
    </oc>
    <nc r="C7">
      <v>2352383.7000000002</v>
    </nc>
  </rcc>
  <rcc rId="1196" sId="1" numFmtId="4">
    <oc r="C8">
      <v>37769.699999999997</v>
    </oc>
    <nc r="C8">
      <v>50456.6</v>
    </nc>
  </rcc>
  <rcc rId="1197" sId="1" numFmtId="4">
    <oc r="C9">
      <v>114631.2</v>
    </oc>
    <nc r="C9">
      <v>116140.7</v>
    </nc>
  </rcc>
  <rcc rId="1198" sId="1" numFmtId="4">
    <oc r="C10">
      <v>32954</v>
    </oc>
    <nc r="C10">
      <v>47770.5</v>
    </nc>
  </rcc>
  <rcc rId="1199" sId="1" numFmtId="4">
    <oc r="C11">
      <v>5129.5</v>
    </oc>
    <nc r="C11">
      <v>5019.6000000000004</v>
    </nc>
  </rcc>
  <rcc rId="1200" sId="1" numFmtId="4">
    <oc r="C12">
      <v>409556.4</v>
    </oc>
    <nc r="C12">
      <v>423528.9</v>
    </nc>
  </rcc>
  <rcc rId="1201" sId="1" numFmtId="4">
    <oc r="C13">
      <v>4470</v>
    </oc>
    <nc r="C13">
      <v>4749.6000000000004</v>
    </nc>
  </rcc>
  <rcc rId="1202" sId="1" numFmtId="4">
    <oc r="C14">
      <v>3506.8</v>
    </oc>
    <nc r="C14">
      <v>6464.8</v>
    </nc>
  </rcc>
  <rcc rId="1203" sId="1" numFmtId="4">
    <oc r="C15">
      <v>61666.1</v>
    </oc>
    <nc r="C15">
      <v>250703.5</v>
    </nc>
  </rcc>
  <rcc rId="1204" sId="1" numFmtId="4">
    <oc r="C16">
      <v>273695.09999999998</v>
    </oc>
    <nc r="C16">
      <v>379076.3</v>
    </nc>
  </rcc>
  <rcc rId="1205" sId="1" numFmtId="4">
    <oc r="C17">
      <v>51634.400000000001</v>
    </oc>
    <nc r="C17">
      <v>48891.9</v>
    </nc>
  </rcc>
  <rcc rId="1206" sId="1" numFmtId="4">
    <oc r="C18">
      <v>94571.3</v>
    </oc>
    <nc r="C18">
      <v>141291</v>
    </nc>
  </rcc>
  <rcc rId="1207" sId="1" numFmtId="4">
    <oc r="C19">
      <v>20397.2</v>
    </oc>
    <nc r="C19">
      <v>106447.4</v>
    </nc>
  </rcc>
  <rcc rId="1208" sId="1" numFmtId="4">
    <oc r="C20">
      <v>4152.8999999999996</v>
    </oc>
    <nc r="C20">
      <v>4317.1000000000004</v>
    </nc>
  </rcc>
  <rcc rId="1209" sId="1" numFmtId="4">
    <oc r="C21">
      <v>2720.8</v>
    </oc>
    <nc r="C21">
      <v>7631.9</v>
    </nc>
  </rcc>
  <rcc rId="1210" sId="1" numFmtId="4">
    <oc r="C22">
      <v>80962.7</v>
    </oc>
    <nc r="C22">
      <v>56077</v>
    </nc>
  </rcc>
  <rcc rId="1211" sId="1" numFmtId="4">
    <oc r="C23">
      <v>771340.80000000005</v>
    </oc>
    <nc r="C23">
      <v>712948.9</v>
    </nc>
  </rcc>
  <rcc rId="1212" sId="1" numFmtId="4">
    <oc r="C24">
      <v>6381.3</v>
    </oc>
    <nc r="C24">
      <v>14861.3</v>
    </nc>
  </rcc>
  <rcc rId="1213" sId="1" numFmtId="4">
    <oc r="C25">
      <v>13625.5</v>
    </oc>
    <nc r="C25">
      <v>18853.3</v>
    </nc>
  </rcc>
  <rcc rId="1214" sId="1" numFmtId="4">
    <oc r="C26">
      <v>220192.7</v>
    </oc>
    <nc r="C26">
      <v>173276.2</v>
    </nc>
  </rcc>
  <rcc rId="1215" sId="1" numFmtId="4">
    <oc r="C27">
      <v>838.9</v>
    </oc>
    <nc r="C27">
      <v>1490.6</v>
    </nc>
  </rcc>
  <rcc rId="1216" sId="1">
    <oc r="A28" t="inlineStr">
      <is>
        <t>ВСЕГО ПО ПРОГРАММАМ</t>
      </is>
    </oc>
    <nc r="A28" t="inlineStr">
      <is>
        <t>ВСЕГО ПО МУНИЦИПАЛЬНЫМ ПРОГРАММАМ</t>
      </is>
    </nc>
  </rcc>
  <rcc rId="1217" sId="1">
    <nc r="A29" t="inlineStr">
      <is>
        <t>НЕПРОГРАМММНЫЕ РАСХОДЫ</t>
      </is>
    </nc>
  </rcc>
  <rfmt sheetId="1" sqref="A29" start="0" length="2147483647">
    <dxf>
      <font>
        <b/>
      </font>
    </dxf>
  </rfmt>
  <rfmt sheetId="1" sqref="A29" start="0" length="2147483647">
    <dxf>
      <font>
        <color auto="1"/>
      </font>
    </dxf>
  </rfmt>
  <rfmt sheetId="1" sqref="A29" start="0" length="0">
    <dxf>
      <border>
        <left style="thin">
          <color indexed="64"/>
        </left>
      </border>
    </dxf>
  </rfmt>
  <rfmt sheetId="1" sqref="I29" start="0" length="0">
    <dxf>
      <border>
        <right style="thin">
          <color indexed="64"/>
        </right>
      </border>
    </dxf>
  </rfmt>
  <rfmt sheetId="1" sqref="A29:I29" start="0" length="0">
    <dxf>
      <border>
        <bottom style="thin">
          <color indexed="64"/>
        </bottom>
      </border>
    </dxf>
  </rfmt>
  <rfmt sheetId="1" sqref="A29:I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218" sId="1">
    <nc r="A30" t="inlineStr">
      <is>
        <t xml:space="preserve">ВСЕГО </t>
      </is>
    </nc>
  </rcc>
  <rfmt sheetId="1" sqref="A30" start="0" length="0">
    <dxf>
      <border>
        <left style="thin">
          <color indexed="64"/>
        </left>
      </border>
    </dxf>
  </rfmt>
  <rfmt sheetId="1" sqref="I30" start="0" length="0">
    <dxf>
      <border>
        <right style="thin">
          <color indexed="64"/>
        </right>
      </border>
    </dxf>
  </rfmt>
  <rfmt sheetId="1" sqref="A30:I30" start="0" length="0">
    <dxf>
      <border>
        <bottom style="thin">
          <color indexed="64"/>
        </bottom>
      </border>
    </dxf>
  </rfmt>
  <rfmt sheetId="1" sqref="A30:I3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0:I30" start="0" length="2147483647">
    <dxf>
      <font>
        <b/>
      </font>
    </dxf>
  </rfmt>
  <rfmt sheetId="1" sqref="A30:I30" start="0" length="2147483647">
    <dxf>
      <font>
        <color auto="1"/>
      </font>
    </dxf>
  </rfmt>
  <rfmt sheetId="1" sqref="B29" start="0" length="0">
    <dxf>
      <font>
        <sz val="12"/>
        <color rgb="FFFF0000"/>
        <name val="Times New Roman"/>
        <family val="1"/>
      </font>
      <numFmt numFmtId="164" formatCode="0000000000"/>
    </dxf>
  </rfmt>
  <rcc rId="1219" sId="1">
    <nc r="B29" t="inlineStr">
      <is>
        <t>70.0.00.00000</t>
      </is>
    </nc>
  </rcc>
  <rfmt sheetId="1" sqref="C29" start="0" length="0">
    <dxf>
      <font>
        <sz val="12"/>
        <color rgb="FFFF0000"/>
        <name val="Times New Roman"/>
        <family val="1"/>
      </font>
      <alignment horizontal="center"/>
    </dxf>
  </rfmt>
  <rcc rId="1220" sId="1" numFmtId="4">
    <nc r="C29">
      <v>58814.7</v>
    </nc>
  </rcc>
  <rfmt sheetId="1" sqref="D29" start="0" length="0">
    <dxf>
      <font>
        <sz val="12"/>
        <color rgb="FFFF0000"/>
        <name val="Times New Roman"/>
        <family val="1"/>
      </font>
      <alignment horizontal="center"/>
    </dxf>
  </rfmt>
  <rfmt sheetId="1" sqref="E29" start="0" length="0">
    <dxf>
      <font>
        <sz val="12"/>
        <color rgb="FFFF0000"/>
        <name val="Times New Roman"/>
        <family val="1"/>
      </font>
      <alignment horizontal="center"/>
    </dxf>
  </rfmt>
  <rfmt sheetId="1" sqref="F29" start="0" length="0">
    <dxf>
      <font>
        <i/>
        <sz val="12"/>
        <name val="Times New Roman"/>
        <family val="1"/>
      </font>
      <numFmt numFmtId="165" formatCode="0.0"/>
      <alignment horizontal="center" wrapText="1"/>
    </dxf>
  </rfmt>
  <rfmt sheetId="1" sqref="G29" start="0" length="0">
    <dxf>
      <font>
        <i/>
        <sz val="12"/>
        <name val="Times New Roman"/>
        <family val="1"/>
      </font>
      <numFmt numFmtId="165" formatCode="0.0"/>
      <alignment horizontal="center" wrapText="1"/>
    </dxf>
  </rfmt>
  <rcc rId="1221" sId="1" odxf="1" dxf="1">
    <nc r="C30">
      <f>C28+C29</f>
    </nc>
    <odxf>
      <numFmt numFmtId="0" formatCode="General"/>
    </odxf>
    <ndxf>
      <numFmt numFmtId="4" formatCode="#,##0.00"/>
    </ndxf>
  </rcc>
  <rfmt sheetId="1" sqref="C30">
    <dxf>
      <alignment horizontal="center"/>
    </dxf>
  </rfmt>
  <rcc rId="1222" sId="1" odxf="1" dxf="1">
    <nc r="D30">
      <f>D28+D29</f>
    </nc>
    <odxf>
      <numFmt numFmtId="0" formatCode="General"/>
      <alignment horizontal="general"/>
    </odxf>
    <ndxf>
      <numFmt numFmtId="4" formatCode="#,##0.00"/>
      <alignment horizontal="center"/>
    </ndxf>
  </rcc>
  <rcc rId="1223" sId="1" odxf="1" dxf="1">
    <nc r="E30">
      <f>E28+E29</f>
    </nc>
    <odxf>
      <numFmt numFmtId="0" formatCode="General"/>
      <alignment horizontal="general"/>
    </odxf>
    <ndxf>
      <numFmt numFmtId="4" formatCode="#,##0.00"/>
      <alignment horizontal="center"/>
    </ndxf>
  </rcc>
  <rcc rId="1224" sId="1" numFmtId="4">
    <oc r="D7">
      <v>2206751.2000000002</v>
    </oc>
    <nc r="D7">
      <v>2494154.2000000002</v>
    </nc>
  </rcc>
  <rcc rId="1225" sId="1" numFmtId="4">
    <oc r="E7">
      <v>2156492.1</v>
    </oc>
    <nc r="E7">
      <v>2363803.7999999998</v>
    </nc>
  </rcc>
  <rcc rId="1226" sId="1" numFmtId="4">
    <oc r="D8">
      <v>60113.7</v>
    </oc>
    <nc r="D8">
      <v>64734.2</v>
    </nc>
  </rcc>
  <rcc rId="1227" sId="1" numFmtId="4">
    <oc r="E8">
      <v>56825.9</v>
    </oc>
    <nc r="E8">
      <v>64615.3</v>
    </nc>
  </rcc>
  <rcc rId="1228" sId="1" numFmtId="4">
    <oc r="D9">
      <v>142080.6</v>
    </oc>
    <nc r="D9">
      <v>172803.3</v>
    </nc>
  </rcc>
  <rcc rId="1229" sId="1" numFmtId="4">
    <oc r="E9">
      <v>139380.5</v>
    </oc>
    <nc r="E9">
      <v>168567.8</v>
    </nc>
  </rcc>
  <rcc rId="1230" sId="1" numFmtId="4">
    <oc r="D10">
      <v>65716.5</v>
    </oc>
    <nc r="D10">
      <v>70690</v>
    </nc>
  </rcc>
  <rcc rId="1231" sId="1" numFmtId="4">
    <oc r="E10">
      <v>51056.7</v>
    </oc>
    <nc r="E10">
      <v>64426.5</v>
    </nc>
  </rcc>
  <rcc rId="1232" sId="1" numFmtId="4">
    <oc r="D11">
      <v>8757.2999999999993</v>
    </oc>
    <nc r="D11">
      <v>6639</v>
    </nc>
  </rcc>
  <rcc rId="1233" sId="1" numFmtId="4">
    <oc r="E11">
      <v>8716</v>
    </oc>
    <nc r="E11">
      <v>4736.7</v>
    </nc>
  </rcc>
  <rcc rId="1234" sId="1" numFmtId="4">
    <oc r="D12">
      <v>424817.4</v>
    </oc>
    <nc r="D12">
      <v>424134.5</v>
    </nc>
  </rcc>
  <rcc rId="1235" sId="1" numFmtId="4">
    <oc r="E12">
      <v>409496.7</v>
    </oc>
    <nc r="E12">
      <v>411174.3</v>
    </nc>
  </rcc>
  <rcc rId="1236" sId="1" numFmtId="4">
    <oc r="D13">
      <v>4570</v>
    </oc>
    <nc r="D13">
      <v>4749.6000000000004</v>
    </nc>
  </rcc>
  <rcc rId="1237" sId="1" numFmtId="4">
    <oc r="E13">
      <v>4438.8999999999996</v>
    </oc>
    <nc r="E13">
      <v>4660.8999999999996</v>
    </nc>
  </rcc>
  <rcc rId="1238" sId="1" numFmtId="4">
    <oc r="D14">
      <v>9549.7999999999993</v>
    </oc>
    <nc r="D14">
      <v>6464.8</v>
    </nc>
  </rcc>
  <rcc rId="1239" sId="1" numFmtId="4">
    <oc r="E14">
      <v>9549.7999999999993</v>
    </oc>
    <nc r="E14">
      <v>6464.8</v>
    </nc>
  </rcc>
  <rcc rId="1240" sId="1">
    <oc r="H14" t="inlineStr">
      <is>
        <t>Увеличение уточненного плана к первоначальному произошло за счет межбюджетных трансфертов окружного бюджета по субсидии на поддержку малого и среднего предпринимательства</t>
      </is>
    </oc>
    <nc r="H14"/>
  </rcc>
  <rcc rId="1241" sId="1" numFmtId="4">
    <oc r="D15">
      <v>472140.3</v>
    </oc>
    <nc r="D15">
      <v>275509.90000000002</v>
    </nc>
  </rcc>
  <rcc rId="1242" sId="1" numFmtId="4">
    <oc r="E15">
      <v>452666.5</v>
    </oc>
    <nc r="E15">
      <v>272832.3</v>
    </nc>
  </rcc>
  <rcc rId="1243" sId="1" numFmtId="4">
    <oc r="D16">
      <v>384314.1</v>
    </oc>
    <nc r="D16">
      <v>392305.8</v>
    </nc>
  </rcc>
  <rcc rId="1244" sId="1" numFmtId="4">
    <oc r="E16">
      <v>369915.1</v>
    </oc>
    <nc r="E16">
      <v>380021.6</v>
    </nc>
  </rcc>
  <rcc rId="1245" sId="1" numFmtId="4">
    <oc r="D17">
      <v>80467.7</v>
    </oc>
    <nc r="D17">
      <v>50362.5</v>
    </nc>
  </rcc>
  <rcc rId="1246" sId="1" numFmtId="4">
    <oc r="E17">
      <v>76420.7</v>
    </oc>
    <nc r="E17">
      <v>50049.5</v>
    </nc>
  </rcc>
  <rcc rId="1247" sId="1" numFmtId="4">
    <oc r="D18">
      <v>131185.60000000001</v>
    </oc>
    <nc r="D18">
      <v>145716.9</v>
    </nc>
  </rcc>
  <rcc rId="1248" sId="1" numFmtId="4">
    <oc r="E18">
      <v>131185.60000000001</v>
    </oc>
    <nc r="E18">
      <v>144753.9</v>
    </nc>
  </rcc>
  <rcc rId="1249" sId="1" numFmtId="4">
    <oc r="D19">
      <v>270153.09999999998</v>
    </oc>
    <nc r="D19">
      <v>311945.59999999998</v>
    </nc>
  </rcc>
  <rcc rId="1250" sId="1" numFmtId="4">
    <oc r="E19">
      <v>135258.20000000001</v>
    </oc>
    <nc r="E19">
      <v>254633.3</v>
    </nc>
  </rcc>
  <rcc rId="1251" sId="1" numFmtId="4">
    <oc r="D20">
      <v>4285.7</v>
    </oc>
    <nc r="D20">
      <v>4317.1000000000004</v>
    </nc>
  </rcc>
  <rcc rId="1252" sId="1" numFmtId="4">
    <oc r="E20">
      <v>4215.3</v>
    </oc>
    <nc r="E20">
      <v>4226.3999999999996</v>
    </nc>
  </rcc>
  <rcc rId="1253" sId="1" numFmtId="4">
    <oc r="D21">
      <v>80269.3</v>
    </oc>
    <nc r="D21">
      <v>63329.599999999999</v>
    </nc>
  </rcc>
  <rcc rId="1254" sId="1" numFmtId="4">
    <oc r="E21">
      <v>64156.1</v>
    </oc>
    <nc r="E21">
      <v>59333.3</v>
    </nc>
  </rcc>
  <rcc rId="1255" sId="1" numFmtId="4">
    <oc r="D22">
      <v>102475.3</v>
    </oc>
    <nc r="D22">
      <v>573483.1</v>
    </nc>
  </rcc>
  <rcc rId="1256" sId="1" numFmtId="4">
    <oc r="E22">
      <v>24769.200000000001</v>
    </oc>
    <nc r="E22">
      <v>177035.3</v>
    </nc>
  </rcc>
  <rcc rId="1257" sId="1" numFmtId="4">
    <oc r="D23">
      <v>900698.6</v>
    </oc>
    <nc r="D23">
      <v>1208215</v>
    </nc>
  </rcc>
  <rcc rId="1258" sId="1" numFmtId="4">
    <oc r="E23">
      <v>726916.1</v>
    </oc>
    <nc r="E23">
      <v>998684.7</v>
    </nc>
  </rcc>
  <rcc rId="1259" sId="1" numFmtId="4">
    <oc r="D24">
      <v>5645</v>
    </oc>
    <nc r="D24">
      <v>15203.2</v>
    </nc>
  </rcc>
  <rcc rId="1260" sId="1" numFmtId="4">
    <oc r="E24">
      <v>5046</v>
    </oc>
    <nc r="E24">
      <v>13482.7</v>
    </nc>
  </rcc>
  <rcc rId="1261" sId="1" numFmtId="4">
    <oc r="D25">
      <v>21172.799999999999</v>
    </oc>
    <nc r="D25">
      <v>32782</v>
    </nc>
  </rcc>
  <rcc rId="1262" sId="1" numFmtId="4">
    <oc r="E25">
      <v>20462.8</v>
    </oc>
    <nc r="E25">
      <v>29700.7</v>
    </nc>
  </rcc>
  <rcc rId="1263" sId="1" numFmtId="4">
    <oc r="D26">
      <v>491276.79999999999</v>
    </oc>
    <nc r="D26">
      <v>429224.2</v>
    </nc>
  </rcc>
  <rcc rId="1264" sId="1" numFmtId="4">
    <oc r="E26">
      <v>313496.8</v>
    </oc>
    <nc r="E26">
      <v>190075.7</v>
    </nc>
  </rcc>
  <rcc rId="1265" sId="1" numFmtId="4">
    <oc r="D27">
      <v>838.9</v>
    </oc>
    <nc r="D27">
      <v>1288.4000000000001</v>
    </nc>
  </rcc>
  <rcc rId="1266" sId="1" numFmtId="4">
    <oc r="E27">
      <v>789.4</v>
    </oc>
    <nc r="E27">
      <v>1192.2</v>
    </nc>
  </rcc>
  <rcc rId="1267" sId="1" numFmtId="4">
    <nc r="D29">
      <v>153422.5</v>
    </nc>
  </rcc>
  <rcc rId="1268" sId="1" numFmtId="4">
    <nc r="E29">
      <v>153422.5</v>
    </nc>
  </rcc>
  <rcc rId="1269" sId="1">
    <nc r="F29">
      <f>E29*100/C29</f>
    </nc>
  </rcc>
  <rcc rId="1270" sId="1">
    <nc r="G29">
      <f>E29*100/D29</f>
    </nc>
  </rcc>
  <rcc rId="1271" sId="1" odxf="1" dxf="1">
    <nc r="F30">
      <f>E30*100/C30</f>
    </nc>
    <odxf>
      <font>
        <b/>
        <i val="0"/>
        <sz val="12"/>
        <name val="Times New Roman"/>
        <family val="1"/>
      </font>
      <numFmt numFmtId="0" formatCode="General"/>
      <alignment horizontal="general" wrapText="0"/>
    </odxf>
    <ndxf>
      <font>
        <b val="0"/>
        <i/>
        <sz val="12"/>
        <name val="Times New Roman"/>
        <family val="1"/>
      </font>
      <numFmt numFmtId="165" formatCode="0.0"/>
      <alignment horizontal="center" wrapText="1"/>
    </ndxf>
  </rcc>
  <rcc rId="1272" sId="1" odxf="1" dxf="1">
    <nc r="G30">
      <f>E30*100/D30</f>
    </nc>
    <odxf>
      <font>
        <b/>
        <i val="0"/>
        <sz val="12"/>
        <name val="Times New Roman"/>
        <family val="1"/>
      </font>
      <numFmt numFmtId="0" formatCode="General"/>
      <alignment horizontal="general" wrapText="0"/>
    </odxf>
    <ndxf>
      <font>
        <b val="0"/>
        <i/>
        <sz val="12"/>
        <name val="Times New Roman"/>
        <family val="1"/>
      </font>
      <numFmt numFmtId="165" formatCode="0.0"/>
      <alignment horizontal="center" wrapText="1"/>
    </ndxf>
  </rcc>
  <rcv guid="{025BC325-5D44-49D2-A232-610F50359CEC}" action="delete"/>
  <rdn rId="0" localSheetId="1" customView="1" name="Z_025BC325_5D44_49D2_A232_610F50359CEC_.wvu.PrintTitles" hidden="1" oldHidden="1">
    <formula>'Исполнение по МП'!$4:$6</formula>
    <oldFormula>'Исполнение по МП'!$4:$6</oldFormula>
  </rdn>
  <rdn rId="0" localSheetId="1" customView="1" name="Z_025BC325_5D44_49D2_A232_610F50359CEC_.wvu.FilterData" hidden="1" oldHidden="1">
    <formula>'Исполнение по МП'!$A$6:$FU$28</formula>
    <oldFormula>'Исполнение по МП'!$A$6:$FU$28</oldFormula>
  </rdn>
  <rcv guid="{025BC325-5D44-49D2-A232-610F50359CEC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" sId="1">
    <oc r="I8" t="inlineStr">
      <is>
        <t>Неисполнение бюджетных ассигнований сложилось по мероприятию «Организация оплачиваемых общественных работ» в связи с меньшим количеством граждан, обратившихся для трудоустройства, чем было запланировано.</t>
      </is>
    </oc>
    <nc r="I8"/>
  </rcc>
  <rcc rId="1276" sId="1">
    <oc r="H9" t="inlineStr">
      <is>
        <t>Увеличение уточненного плана к первоначальному произошло за счет межбюджетных трансфертов окружного бюджета на реализацию мероприятий агропромышленного комплекса, а так же за счет средств местного бюджета на мороприятие по обустройству территории для содержания безнадзорных животных</t>
      </is>
    </oc>
    <nc r="H9" t="inlineStr">
      <is>
        <t>Увеличение уточненного плана к первоначальному произошло за счет межбюджетных трансфертов окружного бюджета на реализацию мероприятий агропромышленного комплекса</t>
      </is>
    </nc>
  </rcc>
  <rfmt sheetId="1" sqref="H8" start="0" length="2147483647">
    <dxf>
      <font>
        <color auto="1"/>
      </font>
    </dxf>
  </rfmt>
  <rfmt sheetId="1" sqref="H9" start="0" length="2147483647">
    <dxf>
      <font>
        <color auto="1"/>
      </font>
    </dxf>
  </rfmt>
  <rcc rId="1277" sId="1">
    <oc r="I10" t="inlineStr">
      <is>
        <t>Низкое исполнение сложилось по мероприятию "Ремонт объектов муниципальной собственности</t>
      </is>
    </oc>
    <nc r="I10" t="inlineStr">
      <is>
        <t>Низкое исполнение сложилось по мероприятиям "Ремонт объектов муниципальной собственности" и "Снос объектов муниципальной собственности"</t>
      </is>
    </nc>
  </rcc>
  <rfmt sheetId="1" sqref="H10:I10" start="0" length="2147483647">
    <dxf>
      <font>
        <color auto="1"/>
      </font>
    </dxf>
  </rfmt>
  <rcc rId="1278" sId="1">
    <oc r="H10" t="inlineStr">
      <is>
        <t>Увеличение уточненного плана к первоначальному произошло за счет выделения  средств на мероприятия: Ремонт объектов муниципальной собственности",  "Снос объектов муниципальной собственности", "финансовое и органицационно-техническое обеспечение функций депимущества"</t>
      </is>
    </oc>
    <nc r="H10" t="inlineStr">
      <is>
        <t>Увеличение уточненного плана к первоначальному произошло за счет выделения  средств на мероприятия: Ремонт объектов муниципальной собственности",  "Снос объектов муниципальной собственности""</t>
      </is>
    </nc>
  </rcc>
  <rfmt sheetId="1" sqref="H15" start="0" length="2147483647">
    <dxf>
      <font>
        <color auto="1"/>
      </font>
    </dxf>
  </rfmt>
  <rfmt sheetId="1" sqref="H19" start="0" length="2147483647">
    <dxf>
      <font>
        <color auto="1"/>
      </font>
    </dxf>
  </rfmt>
  <rfmt sheetId="1" sqref="I19" start="0" length="0">
    <dxf>
      <font>
        <sz val="14"/>
        <color rgb="FFFF0000"/>
        <name val="Times New Roman"/>
        <family val="1"/>
      </font>
      <fill>
        <patternFill patternType="solid">
          <bgColor theme="0"/>
        </patternFill>
      </fill>
    </dxf>
  </rfmt>
  <rcc rId="1279" sId="1" odxf="1" dxf="1">
    <oc r="I19" t="inlineStr">
      <is>
        <t xml:space="preserve">неисполнение бюджетных ассигнований сложилось по следующим мероприятиям:
неисполнение бюджетных ассигнований сложилось по следующим мероприятиям:
- не в полном объеме освоены финансовые средства по мероприятию "Строительство автомобильной дороги д.Белогорье – п.Луговской – с.Троица от автомобильной дороги регионального значения «г.Ханты-Мансийск – пгт.Талинка»;
- не освоены финансовые средства по мероприятию «Ремонт автомобильной дороги в с. Елизарово», муниципальный контракт заключен в декабре 2023 года, работы имеют сезонный характер;
- не освоены финансовые средства по мероприятию «Строительство объездной дороги в п. Горноправдинск (ПИР, СМР)», муниципальные контракты заключены в декабре 2023 года, работы имеют сезонный характер
</t>
      </is>
    </oc>
    <nc r="I19" t="inlineStr">
      <is>
        <t xml:space="preserve">неисполнение бюджетных ассигнований сложилось по следующим мероприятиям:
- не освоены финансовыке средства по мероприятию "Строительство автомобильной дороги до с.Цингалы"
- не освоены финансовые средства по мероприятию «Ремонт автомобильной дороги в с. Елизарово», муниципальный контракт заключен в декабре 2023 года, работы имеют сезонный характер;
- не освоены финансовые средства по мероприятию «Строительство объездной дороги в п. Горноправдинск (ПИР, СМР)», муниципальные контракты заключены в декабре 2023 года, работы имеют сезонный характер
</t>
      </is>
    </nc>
    <ndxf>
      <font>
        <sz val="12"/>
        <name val="Times New Roman"/>
        <family val="1"/>
      </font>
      <fill>
        <patternFill patternType="none">
          <bgColor indexed="65"/>
        </patternFill>
      </fill>
      <alignment horizontal="justify"/>
    </ndxf>
  </rcc>
  <rfmt sheetId="1" sqref="H21" start="0" length="2147483647">
    <dxf>
      <font>
        <color auto="1"/>
      </font>
    </dxf>
  </rfmt>
  <rfmt sheetId="1" sqref="I21" start="0" length="2147483647">
    <dxf>
      <font>
        <color auto="1"/>
      </font>
    </dxf>
  </rfmt>
  <rfmt sheetId="1" sqref="H22" start="0" length="2147483647">
    <dxf>
      <font>
        <color auto="1"/>
      </font>
    </dxf>
  </rfmt>
  <rcc rId="1280" sId="1">
    <oc r="I22" t="inlineStr">
      <is>
        <t>В 2023 году выполнены работы по ликвидации несанкционированных свалок в п.Горноправдинск, с. Кышик, д. Ярки, п. Кедровый, п. Пырьях. На территории п. Кедровый, п. Урманный работы временно приостановлены (сезонный характер работ). 
Выполнены работы по благоустройству территории с элементами озеленения в д. Ярки</t>
      </is>
    </oc>
    <nc r="I22" t="inlineStr">
      <is>
        <t>Плановые назначения сформированы в объеме средств, указанных в пункте 1 статьи 16.6, пункте 1 статьи 75.1, пункте 1 статьи 78.2 Федерального закона от 10.01.2002 № 7-ФЗ «Об охране окружающей среды», имеющих целевое назначение и неподлежащих расходованию на иные цели.</t>
      </is>
    </nc>
  </rcc>
  <rfmt sheetId="1" sqref="I22" start="0" length="2147483647">
    <dxf>
      <font>
        <color auto="1"/>
      </font>
    </dxf>
  </rfmt>
  <rfmt sheetId="1" s="1" sqref="I23" start="0" length="0">
    <dxf/>
  </rfmt>
  <rfmt sheetId="1" sqref="I23">
    <dxf>
      <alignment horizontal="left"/>
    </dxf>
  </rfmt>
  <rcc rId="1281" sId="1" odxf="1" dxf="1">
    <oc r="I23" t="inlineStr">
      <is>
        <t xml:space="preserve">Низкое исполнение бюджетных ассигнований сложилось в связи с  проведением государственной экспертизы проектной документации и  проверки достоверности определения сметной стоимости объекта по  мероприятиям «Строительство водозаборного сооружения со  станцией очистки воды в п. Бобровский (ПИР, СМР)» и  «Строительство водозаборного сооружения со станцией очистки воды в  п. Кедровый (ПИР, СМР).
в связи с предоставлением субсидии МП "ЖЭК-3" на осуществление капитальных вложений в объекты капитального строительства муниципальной собственности по объектам "Устройство полиэтиленового водопровода с водозаборными колонками в п. Сибирский от ВОС по  ул.  Центральная до школы-сада", Строительство сетей водоснабжения в с.Елизарово", "Строительство полиэтиленового водопровода в п.Луговской по ул.Ленина" за фактически реализованные объемы. </t>
      </is>
    </oc>
    <nc r="I23" t="inlineStr">
      <is>
        <t xml:space="preserve">Низкое исполнение бюджетных ассигнований сложилось в связи с предоставлением субсидии МП "ЖЭК-3" на осуществление капитальных вложений в объекты капитального строительства муниципальной собственности по объектам "«Проектирование и строительство объекта: "Строительство котельной по улице Снежная, д. Ярки, Ханты-Мансийского района», "Строительство сетей водоснабжения в с.Елизарово", "Строительство сетей водоснабжения в п. Кедровый", «Строительство КОС в населенных пунктах Ханты-Мансийского района: с. Селиярово» осуществлялось за фактически реализованные объемы. </t>
      </is>
    </nc>
    <ndxf>
      <alignment horizontal="justify"/>
    </ndxf>
  </rcc>
  <rfmt sheetId="1" sqref="H23" start="0" length="2147483647">
    <dxf>
      <font>
        <color auto="1"/>
      </font>
    </dxf>
  </rfmt>
  <rfmt sheetId="1" sqref="I23" start="0" length="2147483647">
    <dxf>
      <font>
        <color auto="1"/>
      </font>
    </dxf>
  </rfmt>
  <rcc rId="1282" sId="1">
    <oc r="I24" t="inlineStr">
      <is>
        <t>Низкое исполнение сложилось по мероприятию "Внесение изменений в государственный водный реестр сведений о затоплении, подтоплении территорий Ханты-Мансийского района". Исполнение планируется в 2024 году.</t>
      </is>
    </oc>
    <nc r="I24" t="inlineStr">
      <is>
        <t>Низкое исполнение сложилось по мероприятию ""Внесение изменений в генеральные планы и правила землепользования и застройки населенных пунктов Ханты-Мансийского района"</t>
      </is>
    </nc>
  </rcc>
  <rcc rId="1283" sId="1">
    <oc r="H24" t="inlineStr">
      <is>
        <t xml:space="preserve">Уменьшение уточненного плана к первоначальному произошло за счет уменьшения бюджетных ассигнований по мероприятию "Внесение изменений в генеральные планы и правила землепользования и застройки населенных пунктов Ханты-Мансийского района". </t>
      </is>
    </oc>
    <nc r="H24" t="inlineStr">
      <is>
        <t xml:space="preserve">Уменьшение уточненного плана к первоначальному произошло за счет уменьшения бюджетных ассигнований по мероприятию "Подготовка описания территориальных зон для внесения изменений в сведения Единого государственного реестра недвижимости". </t>
      </is>
    </nc>
  </rcc>
  <rcv guid="{025BC325-5D44-49D2-A232-610F50359CEC}" action="delete"/>
  <rdn rId="0" localSheetId="1" customView="1" name="Z_025BC325_5D44_49D2_A232_610F50359CEC_.wvu.PrintTitles" hidden="1" oldHidden="1">
    <formula>'Исполнение по МП'!$4:$6</formula>
    <oldFormula>'Исполнение по МП'!$4:$6</oldFormula>
  </rdn>
  <rdn rId="0" localSheetId="1" customView="1" name="Z_025BC325_5D44_49D2_A232_610F50359CEC_.wvu.FilterData" hidden="1" oldHidden="1">
    <formula>'Исполнение по МП'!$A$6:$FU$28</formula>
    <oldFormula>'Исполнение по МП'!$A$6:$FU$28</oldFormula>
  </rdn>
  <rcv guid="{025BC325-5D44-49D2-A232-610F50359CEC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4:I24" start="0" length="2147483647">
    <dxf>
      <font>
        <color auto="1"/>
      </font>
    </dxf>
  </rfmt>
  <rcc rId="1286" sId="1">
    <oc r="H26" t="inlineStr">
      <is>
        <t xml:space="preserve">Увеличение уточненного плана к первоначальному произошло за счет выделения дополнительных ассигнований из бюджета района на   мероприятие "Культурно-спортивный комплекс д. Ярки Ханты-Мансийского района". </t>
      </is>
    </oc>
    <nc r="H26" t="inlineStr">
      <is>
        <t xml:space="preserve">Увеличение уточненного плана к первоначальному произошло за счет выделения дополнительных ассигнований из бюджета района на   мероприятие "СДК п. Горноправдинск". </t>
      </is>
    </nc>
  </rcc>
  <rcc rId="1287" sId="1">
    <oc r="I26" t="inlineStr">
      <is>
        <t>Низкое исполнение сложилось по мероприятию "Культурно-спортивный комплекс д. Ярки Ханты-Мансийского района ". Заключено дополнительное соглашение о продлении срока контракта до 29.12.2023.</t>
      </is>
    </oc>
    <nc r="I26" t="inlineStr">
      <is>
        <t>Низкое исполнение сложилось по мероприятию "СДК п Горноправдинск ". В 2024 году заключен новый муниципальный контракт со сроками выполнения работ в 2025 году;</t>
      </is>
    </nc>
  </rcc>
  <rfmt sheetId="1" sqref="H25:I26" start="0" length="2147483647">
    <dxf>
      <font>
        <color auto="1"/>
      </font>
    </dxf>
  </rfmt>
  <rcv guid="{025BC325-5D44-49D2-A232-610F50359CEC}" action="delete"/>
  <rdn rId="0" localSheetId="1" customView="1" name="Z_025BC325_5D44_49D2_A232_610F50359CEC_.wvu.PrintTitles" hidden="1" oldHidden="1">
    <formula>'Исполнение по МП'!$4:$6</formula>
    <oldFormula>'Исполнение по МП'!$4:$6</oldFormula>
  </rdn>
  <rdn rId="0" localSheetId="1" customView="1" name="Z_025BC325_5D44_49D2_A232_610F50359CEC_.wvu.FilterData" hidden="1" oldHidden="1">
    <formula>'Исполнение по МП'!$A$6:$FU$28</formula>
    <oldFormula>'Исполнение по МП'!$A$6:$FU$28</oldFormula>
  </rdn>
  <rcv guid="{025BC325-5D44-49D2-A232-610F50359CE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0" sId="1">
    <nc r="I7" t="inlineStr">
      <is>
        <t xml:space="preserve">Низкое исполнение сложилось по следующим мероприятия:
- «Корректировка проектно-сметной документации по объекту: «Реконструкция школы с пристроем в п. Красноленинский» 
- «Строительство объекта Комплекс «школа (55 учащихся) в п. Бобровский;
- «Обеспечение реализации основных общеобразовательных программ в образовательных организациях, расположенных на территории Ханты-Мансийского района», «Создание условий для удовлетворения потребности населения района в оказании услуг в учреждениях общего среднего образования»;                                                                                   - «Содействие профориентации и карьерным устремлениям молодежи» </t>
      </is>
    </nc>
  </rcc>
  <rfmt sheetId="1" sqref="I7" start="0" length="2147483647">
    <dxf>
      <font>
        <color theme="1"/>
      </font>
    </dxf>
  </rfmt>
  <rfmt sheetId="1" sqref="I27" start="0" length="2147483647">
    <dxf>
      <font>
        <color theme="1"/>
      </font>
    </dxf>
  </rfmt>
  <rfmt sheetId="1" sqref="H27" start="0" length="2147483647">
    <dxf>
      <font>
        <color theme="1"/>
      </font>
    </dxf>
  </rfmt>
  <rcc rId="1291" sId="1">
    <nc r="I25" t="inlineStr">
      <is>
        <t>Низкое исполнение сложилось по мероприятиям  Организационно-техническое  обеспечение  деятельности  МАУ "Молодежный центр Ханты-Мансийского района",  "Создание условий для поддержания стабильного качества жизни отдельных категорий граждан, укрепление социальнойт защищенности".</t>
      </is>
    </nc>
  </rcc>
  <rdn rId="0" localSheetId="1" customView="1" name="Z_DBC188F9_65AA_4787_9784_417B2654D1E9_.wvu.PrintTitles" hidden="1" oldHidden="1">
    <formula>'Исполнение по МП'!$4:$6</formula>
  </rdn>
  <rdn rId="0" localSheetId="1" customView="1" name="Z_DBC188F9_65AA_4787_9784_417B2654D1E9_.wvu.FilterData" hidden="1" oldHidden="1">
    <formula>'Исполнение по МП'!$A$6:$FU$30</formula>
  </rdn>
  <rcv guid="{DBC188F9-65AA-4787-9784-417B2654D1E9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" sId="1">
    <oc r="H16" t="inlineStr">
      <is>
        <t>Увеличение уточненного плана к первоначальному произошло за счет средств дотации федерального бюджет на поощрение управленческих команд, а также увеличение бюджетных ассигнований на содержание органов местного самоуправления и подведомственных учреждений в т.ч. на оплату труда и начисления на выплаты по оплате труда (индексация зароботной платы).</t>
      </is>
    </oc>
    <nc r="H16"/>
  </rcc>
  <rcc rId="1295" sId="1">
    <oc r="H17" t="inlineStr">
      <is>
        <t>Увеличение уточненного плана к первоначальному произошло за счет увелиния расходов на: Организация работы по обеспечению безопасности людей на водных объектах Ремонт, содержание и обслуживание дамб обвалования (земляных валов) в населенных пунктах сельских поселений, п. Кирпичный, д. Белогорье, с. Троица, п. Луговской сельского поселения Луговской; разработу проекта по установлению санитарно-защитной зоны сибиреязвенного скотомогильника на территории п. Кирпичный Ханты-Мансийского района; укрепление пожарной безопасности в Ханты-Мансийском районе.</t>
      </is>
    </oc>
    <nc r="H17"/>
  </rcc>
  <rcc rId="1296" sId="1">
    <oc r="H11" t="inlineStr">
      <is>
        <t>Увеличение уточненного плана к первоначальному произошло за счет увеличения расходов на реализацию проектов, способствующих развитию национальных культур, этнографического туризма</t>
      </is>
    </oc>
    <nc r="H11" t="inlineStr">
      <is>
        <t xml:space="preserve">Увеличение уточненного плана к первоначальному произошло за счет увеличения расходов на реализацию проектов, способствующих развитию национальных культур, этнографического туризма </t>
      </is>
    </nc>
  </rcc>
  <rfmt sheetId="1" sqref="H11" start="0" length="2147483647">
    <dxf>
      <font>
        <color auto="1"/>
      </font>
    </dxf>
  </rfmt>
  <rcc rId="1297" sId="1">
    <nc r="I11" t="inlineStr">
      <is>
        <t>Неисполнение сложилось по мероприятию «Организация и проведение мероприятий, направленных на развитие традиционной хозяйственной деятельности, туризма и участие в них представителей КМНС» по причине несостоявшихся конкурсных процедур</t>
      </is>
    </nc>
  </rcc>
  <rfmt sheetId="1" sqref="I11" start="0" length="2147483647">
    <dxf>
      <font>
        <color auto="1"/>
      </font>
    </dxf>
  </rfmt>
  <rfmt sheetId="1" sqref="H29" start="0" length="2147483647">
    <dxf>
      <font>
        <color auto="1"/>
      </font>
    </dxf>
  </rfmt>
  <rcc rId="1298" sId="1">
    <nc r="H29" t="inlineStr">
      <is>
        <t>Увеличение уточненного плана к первоначальному произошло за счет увеличения расходов: Иных межбюджетных трансфертов на частичную компенсацию расходов целевого показателя средней заработной платы работников муниципальных учреждений культуры; Субсидии на возмещение транспортных расходов по доставке продукции (товаров), необходимой для обеспечения жизнедеятельности населения, проживающего на территориях северного завоза, муниципальному предприятию "ЖЭК-3"; Иных межбюджетных трансфертов бюджетам городских округов и муниципальных районов на финансовое обеспечение непредвиденных расходов, в целях оплаты задолженности организаций коммунального комплекса за потребленные ТЭР перед гарантирующими поставщиками (за счет средств бюджета автономного округа).</t>
      </is>
    </nc>
  </rcc>
  <rcv guid="{EA3FD1BE-8BB2-4E61-8BF3-5EA4299D2604}" action="delete"/>
  <rdn rId="0" localSheetId="1" customView="1" name="Z_EA3FD1BE_8BB2_4E61_8BF3_5EA4299D2604_.wvu.PrintTitles" hidden="1" oldHidden="1">
    <formula>'Исполнение по МП'!$4:$6</formula>
    <oldFormula>'Исполнение по МП'!$4:$6</oldFormula>
  </rdn>
  <rdn rId="0" localSheetId="1" customView="1" name="Z_EA3FD1BE_8BB2_4E61_8BF3_5EA4299D2604_.wvu.FilterData" hidden="1" oldHidden="1">
    <formula>'Исполнение по МП'!$A$6:$FU$30</formula>
    <oldFormula>'Исполнение по МП'!$A$6:$FU$28</oldFormula>
  </rdn>
  <rcv guid="{EA3FD1BE-8BB2-4E61-8BF3-5EA4299D260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tabSelected="1" zoomScale="66" zoomScaleNormal="70"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I29" sqref="I29"/>
    </sheetView>
  </sheetViews>
  <sheetFormatPr defaultColWidth="9.28515625" defaultRowHeight="15.75" x14ac:dyDescent="0.25"/>
  <cols>
    <col min="1" max="1" width="60.28515625" style="12" customWidth="1"/>
    <col min="2" max="2" width="18" style="29" customWidth="1"/>
    <col min="3" max="3" width="16.85546875" style="12" customWidth="1"/>
    <col min="4" max="4" width="16" style="12" customWidth="1"/>
    <col min="5" max="5" width="21.28515625" style="12" customWidth="1"/>
    <col min="6" max="6" width="18.42578125" style="12" customWidth="1"/>
    <col min="7" max="7" width="18.140625" style="12" customWidth="1"/>
    <col min="8" max="8" width="88.42578125" style="16" customWidth="1"/>
    <col min="9" max="9" width="91.140625" style="12" customWidth="1"/>
    <col min="10" max="10" width="6" style="12" customWidth="1"/>
    <col min="11" max="177" width="9.140625" style="12" customWidth="1"/>
    <col min="178" max="16384" width="9.28515625" style="12"/>
  </cols>
  <sheetData>
    <row r="1" spans="1:10" x14ac:dyDescent="0.25">
      <c r="I1" s="6" t="s">
        <v>9</v>
      </c>
    </row>
    <row r="2" spans="1:10" x14ac:dyDescent="0.25">
      <c r="A2" s="41" t="s">
        <v>62</v>
      </c>
      <c r="B2" s="41"/>
      <c r="C2" s="41"/>
      <c r="D2" s="41"/>
      <c r="E2" s="41"/>
      <c r="F2" s="41"/>
      <c r="G2" s="41"/>
      <c r="H2" s="41"/>
      <c r="I2" s="41"/>
    </row>
    <row r="3" spans="1:10" x14ac:dyDescent="0.25">
      <c r="A3" s="17"/>
      <c r="B3" s="30"/>
      <c r="C3" s="17"/>
      <c r="E3" s="17"/>
      <c r="F3" s="17"/>
      <c r="G3" s="17"/>
      <c r="H3" s="18"/>
      <c r="I3" s="7" t="s">
        <v>61</v>
      </c>
    </row>
    <row r="4" spans="1:10" s="3" customFormat="1" ht="79.5" customHeight="1" x14ac:dyDescent="0.25">
      <c r="A4" s="43" t="s">
        <v>8</v>
      </c>
      <c r="B4" s="44" t="s">
        <v>0</v>
      </c>
      <c r="C4" s="44" t="s">
        <v>1</v>
      </c>
      <c r="D4" s="44" t="s">
        <v>2</v>
      </c>
      <c r="E4" s="44" t="s">
        <v>63</v>
      </c>
      <c r="F4" s="42" t="s">
        <v>4</v>
      </c>
      <c r="G4" s="42"/>
      <c r="H4" s="43" t="s">
        <v>6</v>
      </c>
      <c r="I4" s="43"/>
    </row>
    <row r="5" spans="1:10" s="3" customFormat="1" ht="31.5" x14ac:dyDescent="0.25">
      <c r="A5" s="43"/>
      <c r="B5" s="44"/>
      <c r="C5" s="44"/>
      <c r="D5" s="44"/>
      <c r="E5" s="44"/>
      <c r="F5" s="22" t="s">
        <v>3</v>
      </c>
      <c r="G5" s="22" t="s">
        <v>5</v>
      </c>
      <c r="H5" s="8" t="s">
        <v>7</v>
      </c>
      <c r="I5" s="8" t="s">
        <v>5</v>
      </c>
    </row>
    <row r="6" spans="1:10" s="3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8">
        <v>8</v>
      </c>
      <c r="I6" s="8">
        <v>9</v>
      </c>
    </row>
    <row r="7" spans="1:10" ht="141.75" x14ac:dyDescent="0.25">
      <c r="A7" s="15" t="s">
        <v>36</v>
      </c>
      <c r="B7" s="9" t="s">
        <v>10</v>
      </c>
      <c r="C7" s="1">
        <v>2352383.7000000002</v>
      </c>
      <c r="D7" s="1">
        <v>2494154.2000000002</v>
      </c>
      <c r="E7" s="23">
        <v>2363803.7999999998</v>
      </c>
      <c r="F7" s="2">
        <f>E7*100/C7</f>
        <v>100.48546927102069</v>
      </c>
      <c r="G7" s="2">
        <f t="shared" ref="G7:G27" si="0">E7*100/D7</f>
        <v>94.773763386401669</v>
      </c>
      <c r="H7" s="10"/>
      <c r="I7" s="39" t="s">
        <v>78</v>
      </c>
    </row>
    <row r="8" spans="1:10" ht="31.5" x14ac:dyDescent="0.25">
      <c r="A8" s="28" t="s">
        <v>53</v>
      </c>
      <c r="B8" s="31" t="s">
        <v>26</v>
      </c>
      <c r="C8" s="25">
        <v>50456.6</v>
      </c>
      <c r="D8" s="25">
        <v>64734.2</v>
      </c>
      <c r="E8" s="25">
        <v>64615.3</v>
      </c>
      <c r="F8" s="26">
        <f t="shared" ref="F8:F27" si="1">E8*100/C8</f>
        <v>128.06114561821448</v>
      </c>
      <c r="G8" s="26">
        <f>E8*100/D8</f>
        <v>99.816325837038235</v>
      </c>
      <c r="H8" s="35" t="s">
        <v>57</v>
      </c>
      <c r="I8" s="27"/>
    </row>
    <row r="9" spans="1:10" ht="63" x14ac:dyDescent="0.25">
      <c r="A9" s="28" t="s">
        <v>54</v>
      </c>
      <c r="B9" s="31" t="s">
        <v>27</v>
      </c>
      <c r="C9" s="25">
        <v>116140.7</v>
      </c>
      <c r="D9" s="25">
        <v>172803.3</v>
      </c>
      <c r="E9" s="25">
        <v>168567.8</v>
      </c>
      <c r="F9" s="26">
        <f t="shared" si="1"/>
        <v>145.14102291444775</v>
      </c>
      <c r="G9" s="26">
        <f t="shared" si="0"/>
        <v>97.548947271261611</v>
      </c>
      <c r="H9" s="35" t="s">
        <v>68</v>
      </c>
      <c r="I9" s="27"/>
    </row>
    <row r="10" spans="1:10" ht="63" x14ac:dyDescent="0.25">
      <c r="A10" s="28" t="s">
        <v>55</v>
      </c>
      <c r="B10" s="31" t="s">
        <v>28</v>
      </c>
      <c r="C10" s="25">
        <v>47770.5</v>
      </c>
      <c r="D10" s="25">
        <v>70690</v>
      </c>
      <c r="E10" s="25">
        <v>64426.5</v>
      </c>
      <c r="F10" s="26">
        <f>E10*100/C10</f>
        <v>134.86670644016704</v>
      </c>
      <c r="G10" s="26">
        <f>E10*100/D10</f>
        <v>91.139482246428059</v>
      </c>
      <c r="H10" s="35" t="s">
        <v>70</v>
      </c>
      <c r="I10" s="35" t="s">
        <v>69</v>
      </c>
    </row>
    <row r="11" spans="1:10" ht="66.75" customHeight="1" x14ac:dyDescent="0.25">
      <c r="A11" s="15" t="s">
        <v>56</v>
      </c>
      <c r="B11" s="4" t="s">
        <v>30</v>
      </c>
      <c r="C11" s="1">
        <v>5019.6000000000004</v>
      </c>
      <c r="D11" s="1">
        <v>6639</v>
      </c>
      <c r="E11" s="1">
        <v>4736.7</v>
      </c>
      <c r="F11" s="2">
        <f>E11*100/C11</f>
        <v>94.364092756394925</v>
      </c>
      <c r="G11" s="2">
        <f>E11*100/D11</f>
        <v>71.346588341617718</v>
      </c>
      <c r="H11" s="36" t="s">
        <v>80</v>
      </c>
      <c r="I11" s="36" t="s">
        <v>81</v>
      </c>
    </row>
    <row r="12" spans="1:10" ht="94.5" customHeight="1" x14ac:dyDescent="0.25">
      <c r="A12" s="15" t="s">
        <v>37</v>
      </c>
      <c r="B12" s="4" t="s">
        <v>11</v>
      </c>
      <c r="C12" s="1">
        <v>423528.9</v>
      </c>
      <c r="D12" s="1">
        <v>424134.5</v>
      </c>
      <c r="E12" s="1">
        <v>411174.3</v>
      </c>
      <c r="F12" s="2">
        <f t="shared" si="1"/>
        <v>97.082938141883588</v>
      </c>
      <c r="G12" s="2">
        <f t="shared" si="0"/>
        <v>96.944318370705517</v>
      </c>
      <c r="H12" s="5"/>
      <c r="I12" s="5"/>
    </row>
    <row r="13" spans="1:10" ht="81" customHeight="1" x14ac:dyDescent="0.25">
      <c r="A13" s="15" t="s">
        <v>38</v>
      </c>
      <c r="B13" s="4" t="s">
        <v>12</v>
      </c>
      <c r="C13" s="1">
        <v>4749.6000000000004</v>
      </c>
      <c r="D13" s="1">
        <v>4749.6000000000004</v>
      </c>
      <c r="E13" s="1">
        <v>4660.8999999999996</v>
      </c>
      <c r="F13" s="2">
        <f t="shared" si="1"/>
        <v>98.132474313626389</v>
      </c>
      <c r="G13" s="2">
        <f t="shared" si="0"/>
        <v>98.132474313626389</v>
      </c>
      <c r="H13" s="27"/>
      <c r="I13" s="27"/>
    </row>
    <row r="14" spans="1:10" ht="63" x14ac:dyDescent="0.25">
      <c r="A14" s="15" t="s">
        <v>39</v>
      </c>
      <c r="B14" s="4" t="s">
        <v>13</v>
      </c>
      <c r="C14" s="1">
        <v>6464.8</v>
      </c>
      <c r="D14" s="1">
        <v>6464.8</v>
      </c>
      <c r="E14" s="1">
        <v>6464.8</v>
      </c>
      <c r="F14" s="2">
        <f t="shared" si="1"/>
        <v>100</v>
      </c>
      <c r="G14" s="2">
        <f t="shared" si="0"/>
        <v>100</v>
      </c>
      <c r="H14" s="27"/>
      <c r="I14" s="27"/>
    </row>
    <row r="15" spans="1:10" ht="47.25" x14ac:dyDescent="0.25">
      <c r="A15" s="15" t="s">
        <v>40</v>
      </c>
      <c r="B15" s="4" t="s">
        <v>14</v>
      </c>
      <c r="C15" s="1">
        <v>250703.5</v>
      </c>
      <c r="D15" s="1">
        <v>275509.90000000002</v>
      </c>
      <c r="E15" s="1">
        <v>272832.3</v>
      </c>
      <c r="F15" s="2">
        <f t="shared" si="1"/>
        <v>108.82668171764654</v>
      </c>
      <c r="G15" s="2">
        <f t="shared" si="0"/>
        <v>99.028129297713065</v>
      </c>
      <c r="H15" s="36" t="s">
        <v>32</v>
      </c>
      <c r="I15" s="19"/>
      <c r="J15" s="20"/>
    </row>
    <row r="16" spans="1:10" ht="63" x14ac:dyDescent="0.25">
      <c r="A16" s="15" t="s">
        <v>41</v>
      </c>
      <c r="B16" s="4" t="s">
        <v>15</v>
      </c>
      <c r="C16" s="1">
        <v>379076.3</v>
      </c>
      <c r="D16" s="1">
        <v>392305.8</v>
      </c>
      <c r="E16" s="1">
        <v>380021.6</v>
      </c>
      <c r="F16" s="2">
        <f t="shared" si="1"/>
        <v>100.24936932221824</v>
      </c>
      <c r="G16" s="2">
        <f t="shared" si="0"/>
        <v>96.868718229503614</v>
      </c>
      <c r="H16" s="5"/>
      <c r="I16" s="5"/>
      <c r="J16" s="11"/>
    </row>
    <row r="17" spans="1:10" ht="47.25" x14ac:dyDescent="0.25">
      <c r="A17" s="15" t="s">
        <v>42</v>
      </c>
      <c r="B17" s="4" t="s">
        <v>16</v>
      </c>
      <c r="C17" s="1">
        <v>48891.9</v>
      </c>
      <c r="D17" s="1">
        <v>50362.5</v>
      </c>
      <c r="E17" s="1">
        <v>50049.5</v>
      </c>
      <c r="F17" s="2">
        <f t="shared" si="1"/>
        <v>102.36767235472543</v>
      </c>
      <c r="G17" s="2">
        <f t="shared" si="0"/>
        <v>99.378505832712833</v>
      </c>
      <c r="H17" s="5"/>
      <c r="I17" s="5"/>
      <c r="J17" s="11"/>
    </row>
    <row r="18" spans="1:10" ht="47.25" x14ac:dyDescent="0.25">
      <c r="A18" s="15" t="s">
        <v>43</v>
      </c>
      <c r="B18" s="4" t="s">
        <v>17</v>
      </c>
      <c r="C18" s="1">
        <v>141291</v>
      </c>
      <c r="D18" s="1">
        <v>145716.9</v>
      </c>
      <c r="E18" s="1">
        <v>144753.9</v>
      </c>
      <c r="F18" s="2">
        <f t="shared" si="1"/>
        <v>102.45089920801749</v>
      </c>
      <c r="G18" s="2">
        <f t="shared" si="0"/>
        <v>99.339129503853016</v>
      </c>
      <c r="H18" s="5"/>
      <c r="I18" s="5"/>
      <c r="J18" s="11"/>
    </row>
    <row r="19" spans="1:10" ht="183.75" customHeight="1" x14ac:dyDescent="0.25">
      <c r="A19" s="15" t="s">
        <v>44</v>
      </c>
      <c r="B19" s="4" t="s">
        <v>18</v>
      </c>
      <c r="C19" s="1">
        <v>106447.4</v>
      </c>
      <c r="D19" s="1">
        <v>311945.59999999998</v>
      </c>
      <c r="E19" s="1">
        <v>254633.3</v>
      </c>
      <c r="F19" s="2">
        <f>E19*100/C19</f>
        <v>239.21044572248832</v>
      </c>
      <c r="G19" s="2">
        <f t="shared" si="0"/>
        <v>81.627469661376864</v>
      </c>
      <c r="H19" s="35" t="s">
        <v>59</v>
      </c>
      <c r="I19" s="35" t="s">
        <v>71</v>
      </c>
      <c r="J19" s="11"/>
    </row>
    <row r="20" spans="1:10" ht="63" x14ac:dyDescent="0.25">
      <c r="A20" s="15" t="s">
        <v>45</v>
      </c>
      <c r="B20" s="4" t="s">
        <v>19</v>
      </c>
      <c r="C20" s="1">
        <v>4317.1000000000004</v>
      </c>
      <c r="D20" s="1">
        <v>4317.1000000000004</v>
      </c>
      <c r="E20" s="1">
        <v>4226.3999999999996</v>
      </c>
      <c r="F20" s="2">
        <f t="shared" si="1"/>
        <v>97.899052604757799</v>
      </c>
      <c r="G20" s="2">
        <f t="shared" si="0"/>
        <v>97.899052604757799</v>
      </c>
      <c r="H20" s="5"/>
      <c r="I20" s="5"/>
      <c r="J20" s="11"/>
    </row>
    <row r="21" spans="1:10" ht="87.75" customHeight="1" x14ac:dyDescent="0.25">
      <c r="A21" s="15" t="s">
        <v>46</v>
      </c>
      <c r="B21" s="4" t="s">
        <v>29</v>
      </c>
      <c r="C21" s="1">
        <v>7631.9</v>
      </c>
      <c r="D21" s="1">
        <v>63329.599999999999</v>
      </c>
      <c r="E21" s="1">
        <v>59333.3</v>
      </c>
      <c r="F21" s="2">
        <f t="shared" si="1"/>
        <v>777.43812156867887</v>
      </c>
      <c r="G21" s="2">
        <f t="shared" si="0"/>
        <v>93.689680654859657</v>
      </c>
      <c r="H21" s="36" t="s">
        <v>33</v>
      </c>
      <c r="I21" s="37" t="s">
        <v>31</v>
      </c>
      <c r="J21" s="11"/>
    </row>
    <row r="22" spans="1:10" ht="63" x14ac:dyDescent="0.25">
      <c r="A22" s="15" t="s">
        <v>47</v>
      </c>
      <c r="B22" s="4" t="s">
        <v>20</v>
      </c>
      <c r="C22" s="1">
        <v>56077</v>
      </c>
      <c r="D22" s="1">
        <v>573483.1</v>
      </c>
      <c r="E22" s="1">
        <v>177035.3</v>
      </c>
      <c r="F22" s="2">
        <f t="shared" si="1"/>
        <v>315.70037626834534</v>
      </c>
      <c r="G22" s="2">
        <f t="shared" si="0"/>
        <v>30.87018606128062</v>
      </c>
      <c r="H22" s="36" t="s">
        <v>60</v>
      </c>
      <c r="I22" s="38" t="s">
        <v>72</v>
      </c>
      <c r="J22" s="11"/>
    </row>
    <row r="23" spans="1:10" ht="138.75" customHeight="1" x14ac:dyDescent="0.25">
      <c r="A23" s="15" t="s">
        <v>48</v>
      </c>
      <c r="B23" s="4" t="s">
        <v>21</v>
      </c>
      <c r="C23" s="1">
        <v>712948.9</v>
      </c>
      <c r="D23" s="1">
        <v>1208215</v>
      </c>
      <c r="E23" s="1">
        <v>998684.7</v>
      </c>
      <c r="F23" s="2">
        <f t="shared" si="1"/>
        <v>140.07801961683367</v>
      </c>
      <c r="G23" s="2">
        <f t="shared" si="0"/>
        <v>82.657863045898281</v>
      </c>
      <c r="H23" s="36" t="s">
        <v>58</v>
      </c>
      <c r="I23" s="36" t="s">
        <v>73</v>
      </c>
      <c r="J23" s="11"/>
    </row>
    <row r="24" spans="1:10" ht="132" customHeight="1" x14ac:dyDescent="0.25">
      <c r="A24" s="15" t="s">
        <v>49</v>
      </c>
      <c r="B24" s="4" t="s">
        <v>22</v>
      </c>
      <c r="C24" s="1">
        <v>14861.3</v>
      </c>
      <c r="D24" s="1">
        <v>15203.2</v>
      </c>
      <c r="E24" s="1">
        <v>13482.7</v>
      </c>
      <c r="F24" s="2">
        <f t="shared" si="1"/>
        <v>90.723557158525836</v>
      </c>
      <c r="G24" s="2">
        <f t="shared" si="0"/>
        <v>88.68330351504946</v>
      </c>
      <c r="H24" s="37" t="s">
        <v>75</v>
      </c>
      <c r="I24" s="35" t="s">
        <v>74</v>
      </c>
      <c r="J24" s="11"/>
    </row>
    <row r="25" spans="1:10" ht="63" x14ac:dyDescent="0.25">
      <c r="A25" s="15" t="s">
        <v>50</v>
      </c>
      <c r="B25" s="4" t="s">
        <v>23</v>
      </c>
      <c r="C25" s="1">
        <v>18853.3</v>
      </c>
      <c r="D25" s="1">
        <v>32782</v>
      </c>
      <c r="E25" s="1">
        <v>29700.7</v>
      </c>
      <c r="F25" s="2">
        <f t="shared" si="1"/>
        <v>157.53581601099012</v>
      </c>
      <c r="G25" s="2">
        <f t="shared" si="0"/>
        <v>90.60063449453969</v>
      </c>
      <c r="H25" s="35" t="s">
        <v>34</v>
      </c>
      <c r="I25" s="35" t="s">
        <v>79</v>
      </c>
      <c r="J25" s="11"/>
    </row>
    <row r="26" spans="1:10" ht="47.25" x14ac:dyDescent="0.25">
      <c r="A26" s="15" t="s">
        <v>51</v>
      </c>
      <c r="B26" s="4" t="s">
        <v>24</v>
      </c>
      <c r="C26" s="1">
        <v>173276.2</v>
      </c>
      <c r="D26" s="1">
        <v>429224.2</v>
      </c>
      <c r="E26" s="1">
        <v>190075.7</v>
      </c>
      <c r="F26" s="2">
        <f t="shared" si="1"/>
        <v>109.69521492276492</v>
      </c>
      <c r="G26" s="2">
        <f t="shared" si="0"/>
        <v>44.28354692023423</v>
      </c>
      <c r="H26" s="35" t="s">
        <v>76</v>
      </c>
      <c r="I26" s="35" t="s">
        <v>77</v>
      </c>
      <c r="J26" s="11"/>
    </row>
    <row r="27" spans="1:10" ht="147" customHeight="1" x14ac:dyDescent="0.25">
      <c r="A27" s="15" t="s">
        <v>52</v>
      </c>
      <c r="B27" s="4" t="s">
        <v>25</v>
      </c>
      <c r="C27" s="1">
        <v>1490.6</v>
      </c>
      <c r="D27" s="1">
        <v>1288.4000000000001</v>
      </c>
      <c r="E27" s="1">
        <v>1192.2</v>
      </c>
      <c r="F27" s="2">
        <f t="shared" si="1"/>
        <v>79.981215617871996</v>
      </c>
      <c r="G27" s="2">
        <f t="shared" si="0"/>
        <v>92.533374728345223</v>
      </c>
      <c r="H27" s="40" t="s">
        <v>35</v>
      </c>
      <c r="I27" s="40" t="s">
        <v>35</v>
      </c>
      <c r="J27" s="11"/>
    </row>
    <row r="28" spans="1:10" x14ac:dyDescent="0.25">
      <c r="A28" s="13" t="s">
        <v>64</v>
      </c>
      <c r="B28" s="14"/>
      <c r="C28" s="24">
        <f>SUM(C7:C27)</f>
        <v>4922380.8</v>
      </c>
      <c r="D28" s="24">
        <f>SUM(D7:D27)</f>
        <v>6748052.8999999994</v>
      </c>
      <c r="E28" s="24">
        <f>SUM(E7:E27)</f>
        <v>5664471.6999999993</v>
      </c>
      <c r="F28" s="2">
        <f t="shared" ref="F28:F29" si="2">E28*100/C28</f>
        <v>115.07585313188282</v>
      </c>
      <c r="G28" s="2">
        <f t="shared" ref="G28:G29" si="3">E28*100/D28</f>
        <v>83.942313196744493</v>
      </c>
      <c r="H28" s="21"/>
      <c r="I28" s="21"/>
    </row>
    <row r="29" spans="1:10" ht="173.25" x14ac:dyDescent="0.25">
      <c r="A29" s="13" t="s">
        <v>65</v>
      </c>
      <c r="B29" s="4" t="s">
        <v>67</v>
      </c>
      <c r="C29" s="1">
        <v>58814.7</v>
      </c>
      <c r="D29" s="1">
        <v>153422.5</v>
      </c>
      <c r="E29" s="1">
        <v>153422.5</v>
      </c>
      <c r="F29" s="2">
        <f t="shared" si="2"/>
        <v>260.85740469644497</v>
      </c>
      <c r="G29" s="2">
        <f t="shared" si="3"/>
        <v>100</v>
      </c>
      <c r="H29" s="45" t="s">
        <v>82</v>
      </c>
      <c r="I29" s="32"/>
    </row>
    <row r="30" spans="1:10" x14ac:dyDescent="0.25">
      <c r="A30" s="13" t="s">
        <v>66</v>
      </c>
      <c r="B30" s="14"/>
      <c r="C30" s="24">
        <f>C28+C29</f>
        <v>4981195.5</v>
      </c>
      <c r="D30" s="24">
        <f t="shared" ref="D30:E30" si="4">D28+D29</f>
        <v>6901475.3999999994</v>
      </c>
      <c r="E30" s="24">
        <f t="shared" si="4"/>
        <v>5817894.1999999993</v>
      </c>
      <c r="F30" s="2">
        <f t="shared" ref="F30" si="5">E30*100/C30</f>
        <v>116.79714638785003</v>
      </c>
      <c r="G30" s="2">
        <f t="shared" ref="G30" si="6">E30*100/D30</f>
        <v>84.299281860803262</v>
      </c>
      <c r="H30" s="33"/>
      <c r="I30" s="34"/>
    </row>
  </sheetData>
  <customSheetViews>
    <customSheetView guid="{EA3FD1BE-8BB2-4E61-8BF3-5EA4299D2604}" scale="66" showPageBreaks="1" showGridLines="0" fitToPage="1">
      <pane xSplit="1" ySplit="4" topLeftCell="B23" activePane="bottomRight" state="frozen"/>
      <selection pane="bottomRight" activeCell="I29" sqref="I29"/>
      <pageMargins left="0.78740157480314965" right="0.78740157480314965" top="1.1811023622047245" bottom="0.39370078740157483" header="0.51181102362204722" footer="0.51181102362204722"/>
      <printOptions horizontalCentered="1"/>
      <pageSetup paperSize="9" scale="36" firstPageNumber="198" fitToHeight="6" orientation="landscape" useFirstPageNumber="1" r:id="rId1"/>
      <headerFooter alignWithMargins="0">
        <oddHeader>&amp;C&amp;P</oddHeader>
      </headerFooter>
    </customSheetView>
    <customSheetView guid="{025BC325-5D44-49D2-A232-610F50359CEC}" scale="90" showPageBreaks="1" showGridLines="0" fitToPage="1">
      <pane xSplit="1" ySplit="4" topLeftCell="B5" activePane="bottomRight" state="frozen"/>
      <selection pane="bottomRight" activeCell="H11" sqref="H11"/>
      <pageMargins left="0.78740157480314965" right="0.78740157480314965" top="1.1811023622047245" bottom="0.39370078740157483" header="0.51181102362204722" footer="0.51181102362204722"/>
      <printOptions horizontalCentered="1"/>
      <pageSetup paperSize="9" scale="36" firstPageNumber="198" fitToHeight="6" orientation="landscape" useFirstPageNumber="1" r:id="rId2"/>
      <headerFooter alignWithMargins="0">
        <oddHeader>&amp;C&amp;P</oddHeader>
      </headerFooter>
    </customSheetView>
    <customSheetView guid="{B41028CE-EBF7-4001-8842-EE2C58FDCC8F}" scale="66" showGridLines="0" fitToPage="1">
      <pane xSplit="1" ySplit="4" topLeftCell="B23" activePane="bottomRight" state="frozen"/>
      <selection pane="bottomRight" activeCell="F25" sqref="F25:G27"/>
      <pageMargins left="0.78740157480314965" right="0.78740157480314965" top="1.1811023622047245" bottom="0.39370078740157483" header="0.51181102362204722" footer="0.51181102362204722"/>
      <printOptions horizontalCentered="1"/>
      <pageSetup paperSize="9" scale="36" firstPageNumber="198" fitToHeight="6" orientation="landscape" useFirstPageNumber="1" r:id="rId3"/>
      <headerFooter alignWithMargins="0">
        <oddHeader>&amp;C&amp;P</oddHeader>
      </headerFooter>
    </customSheetView>
    <customSheetView guid="{613358DB-BEED-416F-B7F9-99ECA679CEB3}" scale="82" showPageBreaks="1" showGridLines="0" fitToPage="1" showAutoFilter="1">
      <pane xSplit="1" ySplit="4" topLeftCell="B20" activePane="bottomRight" state="frozen"/>
      <selection pane="bottomRight" activeCell="H20" sqref="H20"/>
      <pageMargins left="0.78740157480314965" right="0.78740157480314965" top="1.1811023622047245" bottom="0.39370078740157483" header="0.51181102362204722" footer="0.51181102362204722"/>
      <printOptions horizontalCentered="1"/>
      <pageSetup paperSize="9" scale="37" firstPageNumber="198" fitToHeight="6" orientation="landscape" useFirstPageNumber="1" r:id="rId4"/>
      <headerFooter alignWithMargins="0">
        <oddHeader>&amp;C&amp;P</oddHeader>
      </headerFooter>
      <autoFilter ref="A5:FU5" xr:uid="{2D24D194-2A5F-4B97-8A45-6E8ECD7D9996}"/>
    </customSheetView>
    <customSheetView guid="{E75B9D16-A6CF-49CE-A322-35EC625C77C7}" scale="82" showGridLines="0" fitToPage="1">
      <pane xSplit="1" ySplit="4" topLeftCell="B26" activePane="bottomRight" state="frozen"/>
      <selection pane="bottomRight" activeCell="B4" sqref="B4:B5"/>
      <pageMargins left="0.78740157480314965" right="0.78740157480314965" top="1.1811023622047245" bottom="0.39370078740157483" header="0.51181102362204722" footer="0.51181102362204722"/>
      <printOptions horizontalCentered="1"/>
      <pageSetup paperSize="9" scale="37" firstPageNumber="198" fitToHeight="6" orientation="landscape" useFirstPageNumber="1" r:id="rId5"/>
      <headerFooter alignWithMargins="0">
        <oddHeader>&amp;C&amp;P</oddHeader>
      </headerFooter>
    </customSheetView>
    <customSheetView guid="{D0D2D0B8-51C8-44AB-8A1D-7C6735A1CAF8}" scale="66" showPageBreaks="1" showGridLines="0" fitToPage="1">
      <pane xSplit="1" ySplit="4" topLeftCell="B20" activePane="bottomRight" state="frozen"/>
      <selection pane="bottomRight" activeCell="D23" sqref="D23"/>
      <pageMargins left="0.78740157480314965" right="0.78740157480314965" top="1.1811023622047245" bottom="0.39370078740157483" header="0.51181102362204722" footer="0.51181102362204722"/>
      <printOptions horizontalCentered="1"/>
      <pageSetup paperSize="9" scale="51" firstPageNumber="198" fitToHeight="6" orientation="landscape" useFirstPageNumber="1" r:id="rId6"/>
      <headerFooter alignWithMargins="0">
        <oddHeader>&amp;C&amp;P</oddHeader>
      </headerFooter>
    </customSheetView>
    <customSheetView guid="{0D107EB5-04C8-4A52-A6EE-6CD7C9470EA7}" scale="80" showPageBreaks="1" showGridLines="0">
      <pane ySplit="6" topLeftCell="A34" activePane="bottomLeft" state="frozen"/>
      <selection pane="bottomLeft" activeCell="H18" sqref="H18:I18"/>
      <pageMargins left="0" right="0" top="0.59055118110236227" bottom="0.19685039370078741" header="0" footer="0"/>
      <printOptions horizontalCentered="1"/>
      <pageSetup paperSize="9" scale="50" fitToHeight="0" orientation="landscape" r:id="rId7"/>
      <headerFooter alignWithMargins="0"/>
    </customSheetView>
    <customSheetView guid="{4C26B859-2F9A-4ED5-B83D-C1830923C377}" scale="60" showPageBreaks="1">
      <pane ySplit="4" topLeftCell="A5" activePane="bottomLeft" state="frozen"/>
      <selection pane="bottomLeft" activeCell="H32" sqref="H32"/>
      <pageMargins left="0.59055118110236227" right="0.22" top="0.59055118110236227" bottom="0.39370078740157483" header="0.51181102362204722" footer="0.39370078740157483"/>
      <pageSetup paperSize="9" scale="40" fitToHeight="0" orientation="portrait" r:id="rId8"/>
      <headerFooter alignWithMargins="0"/>
    </customSheetView>
    <customSheetView guid="{179BFCC2-59C9-4035-A75F-0EF08BD38A66}" scale="80" showPageBreaks="1" showGridLines="0" fitToPage="1">
      <pane ySplit="6" topLeftCell="A13" activePane="bottomLeft" state="frozen"/>
      <selection pane="bottomLeft" activeCell="J13" sqref="J13"/>
      <pageMargins left="0.78740157480314965" right="0.78740157480314965" top="1.1811023622047245" bottom="0.39370078740157483" header="0.51181102362204722" footer="0.51181102362204722"/>
      <printOptions horizontalCentered="1"/>
      <pageSetup paperSize="9" scale="41" fitToHeight="0" orientation="landscape" r:id="rId9"/>
      <headerFooter alignWithMargins="0"/>
    </customSheetView>
    <customSheetView guid="{3FE39068-3192-43D1-9913-1942C14D9170}" scale="82" showPageBreaks="1" showGridLines="0" fitToPage="1">
      <pane ySplit="6" topLeftCell="A31" activePane="bottomLeft" state="frozen"/>
      <selection pane="bottomLeft" activeCell="J33" sqref="J33"/>
      <pageMargins left="0.78740157480314965" right="0.78740157480314965" top="1.1811023622047245" bottom="0.39370078740157483" header="0.51181102362204722" footer="0.51181102362204722"/>
      <printOptions horizontalCentered="1"/>
      <pageSetup paperSize="9" scale="42" fitToHeight="0" orientation="landscape" r:id="rId10"/>
      <headerFooter alignWithMargins="0"/>
    </customSheetView>
    <customSheetView guid="{21544816-8F0B-4B7C-B7AA-2156D36F3916}" scale="80" showGridLines="0" topLeftCell="A3">
      <pane xSplit="1" ySplit="1" topLeftCell="B7" activePane="bottomRight" state="frozen"/>
      <selection pane="bottomRight" activeCell="H8" sqref="H8"/>
      <colBreaks count="1" manualBreakCount="1">
        <brk id="8" max="1048575" man="1"/>
      </colBreaks>
      <pageMargins left="0.78740157480314965" right="0.78740157480314965" top="1.1811023622047245" bottom="0.39370078740157483" header="0.51181102362204722" footer="0.51181102362204722"/>
      <printOptions horizontalCentered="1"/>
      <pageSetup paperSize="9" scale="53" fitToHeight="0" orientation="landscape" r:id="rId11"/>
      <headerFooter alignWithMargins="0"/>
    </customSheetView>
    <customSheetView guid="{3BC04681-CF19-4B38-A1B5-62BE11158A9D}" scale="80" showPageBreaks="1" showGridLines="0" fitToPage="1">
      <pane ySplit="4" topLeftCell="A18" activePane="bottomLeft" state="frozen"/>
      <selection pane="bottomLeft" activeCell="I1" sqref="I1:I1048576"/>
      <pageMargins left="0.78740157480314965" right="0.78740157480314965" top="1.1811023622047245" bottom="0.39370078740157483" header="0.51181102362204722" footer="0.51181102362204722"/>
      <printOptions horizontalCentered="1"/>
      <pageSetup paperSize="9" scale="41" fitToHeight="0" orientation="landscape" r:id="rId12"/>
      <headerFooter alignWithMargins="0"/>
    </customSheetView>
    <customSheetView guid="{14E1C426-D1D9-4DD4-A5BA-857F77690350}" scale="80" showPageBreaks="1" showGridLines="0" topLeftCell="A3">
      <pane xSplit="1" ySplit="1" topLeftCell="B29" activePane="bottomRight" state="frozen"/>
      <selection pane="bottomRight" activeCell="H9" sqref="H9"/>
      <pageMargins left="0.78740157480314965" right="0.78740157480314965" top="1.1811023622047245" bottom="0.39370078740157483" header="0.51181102362204722" footer="0.51181102362204722"/>
      <printOptions horizontalCentered="1"/>
      <pageSetup paperSize="9" scale="55" fitToHeight="0" orientation="landscape" r:id="rId13"/>
      <headerFooter alignWithMargins="0"/>
    </customSheetView>
    <customSheetView guid="{77CC604D-BB9D-4217-918C-4E11CA1B5FF9}" scale="70" showPageBreaks="1" showGridLines="0" hiddenColumns="1" topLeftCell="B1">
      <pane ySplit="7" topLeftCell="A8" activePane="bottomLeft" state="frozen"/>
      <selection pane="bottomLeft" activeCell="H6" sqref="H6"/>
      <pageMargins left="0.78740157480314965" right="0.78740157480314965" top="1.1811023622047245" bottom="0.39370078740157483" header="0.51181102362204722" footer="0.51181102362204722"/>
      <printOptions horizontalCentered="1"/>
      <pageSetup paperSize="9" scale="55" firstPageNumber="194" fitToHeight="0" orientation="landscape" useFirstPageNumber="1" r:id="rId14"/>
      <headerFooter alignWithMargins="0">
        <oddHeader>&amp;C&amp;P</oddHeader>
      </headerFooter>
    </customSheetView>
    <customSheetView guid="{FEA0CCA1-6F72-4BAC-A503-E8295B718DC5}" scale="80" showGridLines="0" topLeftCell="A3">
      <pane xSplit="1" ySplit="1" topLeftCell="B13" activePane="bottomRight" state="frozen"/>
      <selection pane="bottomRight" activeCell="H15" sqref="H15"/>
      <pageMargins left="0.78740157480314965" right="0.78740157480314965" top="1.1811023622047245" bottom="0.39370078740157483" header="0.51181102362204722" footer="0.51181102362204722"/>
      <printOptions horizontalCentered="1"/>
      <pageSetup paperSize="9" scale="55" fitToHeight="0" orientation="landscape" r:id="rId15"/>
      <headerFooter alignWithMargins="0"/>
    </customSheetView>
    <customSheetView guid="{D354D683-92FA-4116-AB10-F59DF81ADAA1}" scale="80" showPageBreaks="1" showGridLines="0" fitToPage="1">
      <pane ySplit="6" topLeftCell="A7" activePane="bottomLeft" state="frozen"/>
      <selection pane="bottomLeft" activeCell="H8" sqref="H8"/>
      <pageMargins left="0.78740157480314965" right="0.78740157480314965" top="1.1811023622047245" bottom="0.39370078740157483" header="0.51181102362204722" footer="0.51181102362204722"/>
      <printOptions horizontalCentered="1"/>
      <pageSetup paperSize="9" scale="53" fitToHeight="0" orientation="landscape" r:id="rId16"/>
      <headerFooter alignWithMargins="0"/>
    </customSheetView>
    <customSheetView guid="{3F534916-E100-43BE-9DF8-8E330049A04D}" scale="82" showPageBreaks="1" showGridLines="0">
      <pane xSplit="1" ySplit="4" topLeftCell="B5" activePane="bottomRight" state="frozen"/>
      <selection pane="bottomRight" activeCell="A4" sqref="A4:A5"/>
      <pageMargins left="0.78740157480314965" right="0.78740157480314965" top="1.1811023622047245" bottom="0.39370078740157483" header="0.51181102362204722" footer="0.51181102362204722"/>
      <printOptions horizontalCentered="1"/>
      <pageSetup paperSize="9" scale="50" firstPageNumber="198" fitToHeight="0" orientation="landscape" useFirstPageNumber="1" r:id="rId17"/>
      <headerFooter alignWithMargins="0">
        <oddHeader>&amp;C&amp;P</oddHeader>
      </headerFooter>
    </customSheetView>
    <customSheetView guid="{99063761-6811-4351-8678-AB2E009CC9F3}" scale="57" showPageBreaks="1" printArea="1">
      <pane ySplit="5" topLeftCell="A30" activePane="bottomLeft" state="frozen"/>
      <selection pane="bottomLeft" activeCell="I36" sqref="I36"/>
      <colBreaks count="1" manualBreakCount="1">
        <brk id="9" max="1048575" man="1"/>
      </colBreaks>
      <pageMargins left="0.78740157480314965" right="0.78740157480314965" top="1.1811023622047245" bottom="0.39370078740157483" header="0.51181102362204722" footer="0.39370078740157483"/>
      <pageSetup paperSize="9" scale="49" firstPageNumber="198" fitToHeight="0" orientation="landscape" useFirstPageNumber="1" r:id="rId18"/>
      <headerFooter alignWithMargins="0">
        <oddHeader>&amp;C&amp;P</oddHeader>
      </headerFooter>
    </customSheetView>
    <customSheetView guid="{1165CBBA-A15C-4EBA-B74A-C7596C0A434B}" scale="82" showPageBreaks="1" showGridLines="0">
      <pane xSplit="1" ySplit="4" topLeftCell="B22" activePane="bottomRight" state="frozen"/>
      <selection pane="bottomRight" activeCell="I23" sqref="I23"/>
      <pageMargins left="0.78740157480314965" right="0.78740157480314965" top="1.1811023622047245" bottom="0.39370078740157483" header="0.51181102362204722" footer="0.51181102362204722"/>
      <printOptions horizontalCentered="1"/>
      <pageSetup paperSize="9" scale="50" firstPageNumber="198" fitToHeight="0" orientation="landscape" useFirstPageNumber="1" r:id="rId19"/>
      <headerFooter alignWithMargins="0">
        <oddHeader>&amp;C&amp;P</oddHeader>
      </headerFooter>
    </customSheetView>
    <customSheetView guid="{3D9BADDF-F73F-4E74-A51E-3E344EFFC9B8}" scale="80" showPageBreaks="1" showGridLines="0" fitToPage="1" topLeftCell="C1">
      <pane ySplit="6" topLeftCell="A20" activePane="bottomLeft" state="frozen"/>
      <selection pane="bottomLeft" activeCell="H5" sqref="H5"/>
      <pageMargins left="0.78740157480314965" right="0.78740157480314965" top="1.1811023622047245" bottom="0.39370078740157483" header="0.51181102362204722" footer="0.51181102362204722"/>
      <printOptions horizontalCentered="1"/>
      <pageSetup paperSize="9" scale="41" fitToHeight="0" orientation="landscape" r:id="rId20"/>
      <headerFooter alignWithMargins="0"/>
    </customSheetView>
    <customSheetView guid="{6F1F5099-CE86-4F51-9536-FC70D973FEF6}" scale="57" showPageBreaks="1">
      <pane ySplit="5" topLeftCell="A15" activePane="bottomLeft" state="frozen"/>
      <selection pane="bottomLeft" activeCell="H18" sqref="H18"/>
      <pageMargins left="0.78740157480314965" right="0.78740157480314965" top="1.1811023622047245" bottom="0.39370078740157483" header="0.51181102362204722" footer="0.39370078740157483"/>
      <pageSetup paperSize="9" scale="50" firstPageNumber="198" fitToHeight="0" orientation="landscape" useFirstPageNumber="1" r:id="rId21"/>
      <headerFooter alignWithMargins="0">
        <oddHeader>&amp;C&amp;P</oddHeader>
      </headerFooter>
    </customSheetView>
    <customSheetView guid="{D0A98D8F-5063-4DFA-9B18-F856250A251F}" scale="60" showPageBreaks="1" showGridLines="0" view="pageBreakPreview">
      <selection activeCell="D34" sqref="D34"/>
      <pageMargins left="1.1811023622047245" right="0.39370078740157483" top="0.78740157480314965" bottom="0.78740157480314965" header="0.51181102362204722" footer="0.51181102362204722"/>
      <printOptions horizontalCentered="1"/>
      <pageSetup paperSize="9" scale="43" firstPageNumber="101" fitToHeight="0" orientation="landscape" useFirstPageNumber="1" r:id="rId22"/>
      <headerFooter scaleWithDoc="0">
        <oddHeader>&amp;C&amp;P</oddHeader>
      </headerFooter>
    </customSheetView>
    <customSheetView guid="{757D59C8-B532-4FED-9751-802BF5C90D63}" scale="82" showPageBreaks="1" showGridLines="0" fitToPage="1">
      <pane xSplit="1" ySplit="4" topLeftCell="B17" activePane="bottomRight" state="frozen"/>
      <selection pane="bottomRight" activeCell="I19" sqref="I19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rstPageNumber="198" fitToHeight="6" orientation="landscape" useFirstPageNumber="1" r:id="rId23"/>
      <headerFooter alignWithMargins="0">
        <oddHeader>&amp;C&amp;P</oddHeader>
      </headerFooter>
    </customSheetView>
    <customSheetView guid="{8CE38BF1-759B-439B-AA97-7BA55EA9427C}" scale="66" showPageBreaks="1" showGridLines="0" fitToPage="1">
      <pane xSplit="1" ySplit="4" topLeftCell="B23" activePane="bottomRight" state="frozen"/>
      <selection pane="bottomRight" activeCell="H25" sqref="H25"/>
      <pageMargins left="0.78740157480314965" right="0.78740157480314965" top="1.1811023622047245" bottom="0.39370078740157483" header="0.51181102362204722" footer="0.51181102362204722"/>
      <printOptions horizontalCentered="1"/>
      <pageSetup paperSize="9" scale="37" firstPageNumber="198" fitToHeight="6" orientation="landscape" useFirstPageNumber="1" r:id="rId24"/>
      <headerFooter alignWithMargins="0">
        <oddHeader>&amp;C&amp;P</oddHeader>
      </headerFooter>
    </customSheetView>
    <customSheetView guid="{B0D7B241-5505-408D-8D54-35ABB5038D86}" scale="82" showPageBreaks="1" showGridLines="0" fitToPage="1">
      <pane xSplit="1" ySplit="4" topLeftCell="B26" activePane="bottomRight" state="frozen"/>
      <selection pane="bottomRight" activeCell="B4" sqref="B4:B5"/>
      <pageMargins left="0.78740157480314965" right="0.78740157480314965" top="1.1811023622047245" bottom="0.39370078740157483" header="0.51181102362204722" footer="0.51181102362204722"/>
      <printOptions horizontalCentered="1"/>
      <pageSetup paperSize="9" scale="37" firstPageNumber="198" fitToHeight="6" orientation="landscape" useFirstPageNumber="1" r:id="rId25"/>
      <headerFooter alignWithMargins="0">
        <oddHeader>&amp;C&amp;P</oddHeader>
      </headerFooter>
    </customSheetView>
    <customSheetView guid="{69356EAF-83B6-443B-BD34-2F54D773D04C}" scale="82" showGridLines="0" fitToPage="1">
      <pane xSplit="1" ySplit="4" topLeftCell="B26" activePane="bottomRight" state="frozen"/>
      <selection pane="bottomRight" activeCell="B4" sqref="B4:B5"/>
      <pageMargins left="0.78740157480314965" right="0.78740157480314965" top="1.1811023622047245" bottom="0.39370078740157483" header="0.51181102362204722" footer="0.51181102362204722"/>
      <printOptions horizontalCentered="1"/>
      <pageSetup paperSize="9" scale="37" firstPageNumber="198" fitToHeight="6" orientation="landscape" useFirstPageNumber="1" r:id="rId26"/>
      <headerFooter alignWithMargins="0">
        <oddHeader>&amp;C&amp;P</oddHeader>
      </headerFooter>
    </customSheetView>
    <customSheetView guid="{464A5F95-F713-4D6D-8D0E-370A2C3AD5FD}" scale="82" showPageBreaks="1" showGridLines="0" fitToPage="1">
      <pane xSplit="1" ySplit="4" topLeftCell="F24" activePane="bottomRight" state="frozen"/>
      <selection pane="bottomRight" activeCell="H25" sqref="H25"/>
      <pageMargins left="0.78740157480314965" right="0.78740157480314965" top="1.1811023622047245" bottom="0.39370078740157483" header="0.51181102362204722" footer="0.51181102362204722"/>
      <printOptions horizontalCentered="1"/>
      <pageSetup paperSize="9" scale="36" firstPageNumber="198" fitToHeight="6" orientation="landscape" useFirstPageNumber="1" r:id="rId27"/>
      <headerFooter alignWithMargins="0">
        <oddHeader>&amp;C&amp;P</oddHeader>
      </headerFooter>
    </customSheetView>
    <customSheetView guid="{DA236A34-2B5C-4590-958C-6A1A7AB88316}" scale="70" showPageBreaks="1" showGridLines="0" fitToPage="1" showAutoFilter="1">
      <pane xSplit="1" ySplit="4" topLeftCell="B23" activePane="bottomRight" state="frozen"/>
      <selection pane="bottomRight" activeCell="I28" sqref="I28"/>
      <pageMargins left="0.78740157480314965" right="0.78740157480314965" top="1.1811023622047245" bottom="0.39370078740157483" header="0.51181102362204722" footer="0.51181102362204722"/>
      <printOptions horizontalCentered="1"/>
      <pageSetup paperSize="9" scale="36" firstPageNumber="198" fitToHeight="6" orientation="landscape" useFirstPageNumber="1" r:id="rId28"/>
      <headerFooter alignWithMargins="0">
        <oddHeader>&amp;C&amp;P</oddHeader>
      </headerFooter>
      <autoFilter ref="A6:FU30" xr:uid="{B43A2F22-9C12-4D86-944E-5846B89E2631}"/>
    </customSheetView>
    <customSheetView guid="{4C42FBFF-5EEF-48C5-950B-AAA99F61D0F8}" scale="82" showPageBreaks="1" showGridLines="0" fitToPage="1">
      <pane xSplit="1" ySplit="4" topLeftCell="B5" activePane="bottomRight" state="frozen"/>
      <selection pane="bottomRight" activeCell="I8" sqref="I8"/>
      <pageMargins left="0.78740157480314965" right="0.78740157480314965" top="1.1811023622047245" bottom="0.39370078740157483" header="0.51181102362204722" footer="0.51181102362204722"/>
      <printOptions horizontalCentered="1"/>
      <pageSetup paperSize="9" scale="36" firstPageNumber="198" fitToHeight="6" orientation="landscape" useFirstPageNumber="1" r:id="rId29"/>
      <headerFooter alignWithMargins="0">
        <oddHeader>&amp;C&amp;P</oddHeader>
      </headerFooter>
    </customSheetView>
    <customSheetView guid="{DBC188F9-65AA-4787-9784-417B2654D1E9}" scale="70" showGridLines="0" fitToPage="1">
      <pane xSplit="1" ySplit="4" topLeftCell="B5" activePane="bottomRight" state="frozen"/>
      <selection pane="bottomRight" activeCell="I11" sqref="I11"/>
      <pageMargins left="0.78740157480314965" right="0.78740157480314965" top="1.1811023622047245" bottom="0.39370078740157483" header="0.51181102362204722" footer="0.51181102362204722"/>
      <printOptions horizontalCentered="1"/>
      <pageSetup paperSize="9" scale="36" firstPageNumber="198" fitToHeight="6" orientation="landscape" useFirstPageNumber="1" r:id="rId30"/>
      <headerFooter alignWithMargins="0">
        <oddHeader>&amp;C&amp;P</oddHeader>
      </headerFooter>
    </customSheetView>
  </customSheetViews>
  <mergeCells count="8">
    <mergeCell ref="A2:I2"/>
    <mergeCell ref="F4:G4"/>
    <mergeCell ref="H4:I4"/>
    <mergeCell ref="E4:E5"/>
    <mergeCell ref="D4:D5"/>
    <mergeCell ref="C4:C5"/>
    <mergeCell ref="A4:A5"/>
    <mergeCell ref="B4:B5"/>
  </mergeCells>
  <printOptions horizontalCentered="1"/>
  <pageMargins left="0.78740157480314965" right="0.78740157480314965" top="1.1811023622047245" bottom="0.39370078740157483" header="0.51181102362204722" footer="0.51181102362204722"/>
  <pageSetup paperSize="9" scale="36" firstPageNumber="198" fitToHeight="6" orientation="landscape" useFirstPageNumber="1" r:id="rId3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по МП</vt:lpstr>
      <vt:lpstr>'Исполнение по МП'!Заголовки_для_печати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Мясников А.Ю.</cp:lastModifiedBy>
  <cp:lastPrinted>2022-04-25T05:59:57Z</cp:lastPrinted>
  <dcterms:created xsi:type="dcterms:W3CDTF">2018-03-01T06:14:22Z</dcterms:created>
  <dcterms:modified xsi:type="dcterms:W3CDTF">2025-04-21T05:33:11Z</dcterms:modified>
</cp:coreProperties>
</file>